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225"/>
  <workbookPr autoCompressPictures="0"/>
  <bookViews>
    <workbookView xWindow="480" yWindow="480" windowWidth="22560" windowHeight="11040"/>
  </bookViews>
  <sheets>
    <sheet name="LMIC - Edital IF 2018-2019" sheetId="1" r:id="rId1"/>
  </sheets>
  <definedNames>
    <definedName name="_xlnm.Print_Titles" localSheetId="0">'LMIC - Edital IF 2018-2019'!$1:$4</definedName>
  </definedNames>
  <calcPr calcId="140001" concurrentCalc="0"/>
  <fileRecoveryPr autoRecover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8" i="1" l="1"/>
  <c r="G77" i="1"/>
  <c r="G79" i="1"/>
  <c r="G80" i="1"/>
  <c r="G48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04" i="1"/>
  <c r="G105" i="1"/>
  <c r="G106" i="1"/>
  <c r="G107" i="1"/>
  <c r="G103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59" i="1"/>
  <c r="G58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20" i="1"/>
  <c r="G19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9" i="1"/>
  <c r="G50" i="1"/>
  <c r="G51" i="1"/>
  <c r="G52" i="1"/>
  <c r="G53" i="1"/>
  <c r="G54" i="1"/>
  <c r="G131" i="1"/>
  <c r="G155" i="1"/>
  <c r="G161" i="1"/>
  <c r="H155" i="1"/>
  <c r="H127" i="1"/>
  <c r="H99" i="1"/>
  <c r="H54" i="1"/>
  <c r="G162" i="1"/>
  <c r="G163" i="1"/>
  <c r="G164" i="1"/>
  <c r="G165" i="1"/>
  <c r="G166" i="1"/>
</calcChain>
</file>

<file path=xl/comments1.xml><?xml version="1.0" encoding="utf-8"?>
<comments xmlns="http://schemas.openxmlformats.org/spreadsheetml/2006/main">
  <authors>
    <author>Leonardo Beltrão</author>
  </authors>
  <commentList>
    <comment ref="D18" authorId="0">
      <text>
        <r>
          <rPr>
            <b/>
            <sz val="10"/>
            <color indexed="81"/>
            <rFont val="Calibri"/>
            <family val="2"/>
            <scheme val="minor"/>
          </rPr>
          <t>Mês, Serviço, Unidade, Quilos, Diárias, etc.</t>
        </r>
      </text>
    </comment>
    <comment ref="D57" authorId="0">
      <text>
        <r>
          <rPr>
            <b/>
            <sz val="10"/>
            <color indexed="81"/>
            <rFont val="Calibri"/>
            <family val="2"/>
            <scheme val="minor"/>
          </rPr>
          <t>Mês, Serviço, Unidade, Quilos, Diárias, etc.</t>
        </r>
      </text>
    </comment>
    <comment ref="D102" authorId="0">
      <text>
        <r>
          <rPr>
            <b/>
            <sz val="10"/>
            <color indexed="81"/>
            <rFont val="Calibri"/>
            <family val="2"/>
            <scheme val="minor"/>
          </rPr>
          <t>Mês, Serviço, Unidade, Quilos, Diárias, etc.</t>
        </r>
      </text>
    </comment>
    <comment ref="D130" authorId="0">
      <text>
        <r>
          <rPr>
            <b/>
            <sz val="10"/>
            <color indexed="81"/>
            <rFont val="Calibri"/>
            <family val="2"/>
            <scheme val="minor"/>
          </rPr>
          <t>Mês, Serviço, Unidade, Quilos, Diárias, etc.</t>
        </r>
      </text>
    </comment>
  </commentList>
</comments>
</file>

<file path=xl/sharedStrings.xml><?xml version="1.0" encoding="utf-8"?>
<sst xmlns="http://schemas.openxmlformats.org/spreadsheetml/2006/main" count="102" uniqueCount="66">
  <si>
    <t>Incentivo Fiscal (IF)</t>
  </si>
  <si>
    <t>PRÉ-PRODUÇÃO</t>
  </si>
  <si>
    <t>PRODUÇÃO</t>
  </si>
  <si>
    <t>DIVULGAÇÃO</t>
  </si>
  <si>
    <t>TOTAL DIVULGAÇÃO</t>
  </si>
  <si>
    <t>TOTAL ADMINISTRAÇÃO</t>
  </si>
  <si>
    <t xml:space="preserve">RESUMO FINANCEIRO </t>
  </si>
  <si>
    <t>Fundo Municipal de Cultura (Fundo)</t>
  </si>
  <si>
    <t>ADMINISTRAÇÃO * Atenção ao artigo 24 do Edital</t>
  </si>
  <si>
    <t>B - Valor da despesa custeada pela LMIC</t>
  </si>
  <si>
    <t>E - Recursos de outras fontes</t>
  </si>
  <si>
    <t>A - Valor parcial do projeto</t>
  </si>
  <si>
    <t>F - Valor total do projeto (D + E)</t>
  </si>
  <si>
    <r>
      <t xml:space="preserve">O projeto terá outras fontes de custeio, além da LMIC, tendo em vista que o orçamento total ultrapassa o limite/teto previsto neste Edital. Nesse caso, será </t>
    </r>
    <r>
      <rPr>
        <b/>
        <sz val="10"/>
        <rFont val="Arial"/>
        <family val="2"/>
      </rPr>
      <t>obrigatório o preenchimento da última coluna</t>
    </r>
    <r>
      <rPr>
        <sz val="10"/>
        <rFont val="Arial"/>
        <family val="2"/>
      </rPr>
      <t xml:space="preserve"> da planilha e o somatório desta deverá observar o limite do Edital.</t>
    </r>
  </si>
  <si>
    <t>ORDEM</t>
  </si>
  <si>
    <t>DESPESA</t>
  </si>
  <si>
    <t>DETALHAMENTO DA DESPESA</t>
  </si>
  <si>
    <t>UNIDADE</t>
  </si>
  <si>
    <t>QTDE.</t>
  </si>
  <si>
    <t>VALOR UNITÁRIO</t>
  </si>
  <si>
    <t>VALOR TOTAL DA DESPESA</t>
  </si>
  <si>
    <t>VALOR DA DESPESA CUSTEADO PELA LMIC</t>
  </si>
  <si>
    <t>TOTAL PRODUÇÃO</t>
  </si>
  <si>
    <t>TOTAL PRÉ-PRODUÇÃO</t>
  </si>
  <si>
    <r>
      <t xml:space="preserve">Atenção: O pagamento de elaboração de projetos e/ou captação de recursos (item C) é </t>
    </r>
    <r>
      <rPr>
        <b/>
        <i/>
        <sz val="10"/>
        <rFont val="Arial"/>
        <family val="2"/>
      </rPr>
      <t>opcional</t>
    </r>
    <r>
      <rPr>
        <i/>
        <sz val="10"/>
        <rFont val="Arial"/>
        <family val="2"/>
      </rPr>
      <t>. Portanto, caso seja de interesse, poderá ter seu valor reduzido ou excluído da planilha.</t>
    </r>
    <r>
      <rPr>
        <b/>
        <i/>
        <sz val="10"/>
        <rFont val="Arial"/>
        <family val="2"/>
      </rPr>
      <t>Os valores abaixo deverão ser conferidos pelo Empreendedor.</t>
    </r>
  </si>
  <si>
    <r>
      <rPr>
        <b/>
        <sz val="11"/>
        <rFont val="Arial"/>
        <family val="2"/>
      </rPr>
      <t>Modalidade</t>
    </r>
    <r>
      <rPr>
        <sz val="10"/>
        <rFont val="Arial"/>
        <family val="2"/>
      </rPr>
      <t xml:space="preserve"> (</t>
    </r>
    <r>
      <rPr>
        <b/>
        <i/>
        <sz val="10"/>
        <rFont val="Arial"/>
        <family val="2"/>
      </rPr>
      <t>preenchimento obrigatório</t>
    </r>
    <r>
      <rPr>
        <sz val="10"/>
        <rFont val="Arial"/>
        <family val="2"/>
      </rPr>
      <t>: assinale com "X" a opção correspondente)</t>
    </r>
  </si>
  <si>
    <t>Título do projeto</t>
  </si>
  <si>
    <r>
      <rPr>
        <b/>
        <sz val="11"/>
        <rFont val="Arial"/>
        <family val="2"/>
      </rPr>
      <t>Financiamento do Projeto</t>
    </r>
    <r>
      <rPr>
        <sz val="10"/>
        <rFont val="Arial"/>
        <family val="2"/>
      </rPr>
      <t xml:space="preserve"> (</t>
    </r>
    <r>
      <rPr>
        <b/>
        <i/>
        <sz val="10"/>
        <rFont val="Arial"/>
        <family val="2"/>
      </rPr>
      <t>preenchimento obrigatório</t>
    </r>
    <r>
      <rPr>
        <sz val="10"/>
        <rFont val="Arial"/>
        <family val="2"/>
      </rPr>
      <t>: assinale com "X" a opção correspondente)</t>
    </r>
  </si>
  <si>
    <t>X</t>
  </si>
  <si>
    <r>
      <t xml:space="preserve">O projeto será </t>
    </r>
    <r>
      <rPr>
        <b/>
        <sz val="10"/>
        <rFont val="Arial"/>
        <family val="2"/>
      </rPr>
      <t>totalmente</t>
    </r>
    <r>
      <rPr>
        <sz val="10"/>
        <rFont val="Arial"/>
        <family val="2"/>
      </rPr>
      <t xml:space="preserve"> financiado com recursos da LMIC (observado o limite/teto previsto em  Edital).</t>
    </r>
  </si>
  <si>
    <t>C - Pagamento de elaboração de projeto e captação de recursos, conforme Edital</t>
  </si>
  <si>
    <t>D - Valor solicitado à LMIC (B + C), observado os limites das categorias de financiamento</t>
  </si>
  <si>
    <t>EDITAL IF 2020 | LEI MUNICIPAL DE INCENTIVO À CULTURA</t>
  </si>
  <si>
    <t>PLANILHA FINANCEIRA</t>
  </si>
  <si>
    <t>Na Mesa</t>
  </si>
  <si>
    <t>x</t>
  </si>
  <si>
    <t>Pesquisa</t>
  </si>
  <si>
    <t>Serviço</t>
  </si>
  <si>
    <t>Tarifas Bancárias</t>
  </si>
  <si>
    <t>Verba</t>
  </si>
  <si>
    <t>Criação de identidade do projeto</t>
  </si>
  <si>
    <t>Seleção do núcleo para criação do roteiro</t>
  </si>
  <si>
    <t>Servicos de transporte (motoboy e correios)</t>
  </si>
  <si>
    <t>Para escolha de participates na oficina de elaboração de roteiro</t>
  </si>
  <si>
    <t>Para coordenar todas as atividades inerentes ao projeto</t>
  </si>
  <si>
    <t xml:space="preserve">Para orientar os pagametos de prestadores de serviços e impostos, conferência de documentos fiscais,  prestação de contas.  </t>
  </si>
  <si>
    <t>Pesquisa de conteúdo para desenvolvimento do roteiro</t>
  </si>
  <si>
    <t>Desenvolvimento do roteiro, elaboracão e montagem do roteiro</t>
  </si>
  <si>
    <t>Consultoria para roteiro para avaliar pertinência da estrutura sugerida, pensa na recepção do público, entre outros.</t>
  </si>
  <si>
    <t>Definição da identidade visual do projeto</t>
  </si>
  <si>
    <t>Desenvolve a identidade do projeto para site, vídeos e também peças de divulgação</t>
  </si>
  <si>
    <t>Serviço de divulgação do projeto em plano de comunicação a ser desenvolvido</t>
  </si>
  <si>
    <t>Transporte de documentos e materiasi</t>
  </si>
  <si>
    <t>Para despesas bancárias</t>
  </si>
  <si>
    <t xml:space="preserve">Produção Executiva </t>
  </si>
  <si>
    <t>Produção de Roteiro</t>
  </si>
  <si>
    <t xml:space="preserve">Consultoria de Roteiro </t>
  </si>
  <si>
    <t>Criação Gráfica</t>
  </si>
  <si>
    <t xml:space="preserve">Assistente de Produção </t>
  </si>
  <si>
    <t xml:space="preserve">Mediação/Educativo </t>
  </si>
  <si>
    <t xml:space="preserve">Serviço de Informática </t>
  </si>
  <si>
    <t>Assessoria de Imprensa e Comunicação</t>
  </si>
  <si>
    <t xml:space="preserve">Gestão Financeira e Prestação de Contas </t>
  </si>
  <si>
    <t>Suporte na produção do projeto, organização de fluxos, alunos das oficinas e auxílio na organização geral da produção do projeto</t>
  </si>
  <si>
    <t>Condução das práticas guiadas na formação do núcleo de roteiro, suas metodologias de criação coletiva: professores</t>
  </si>
  <si>
    <t>Suporte técnico para integração de recursos tecnologicos que envolve armazenamento e compartilhamento de dados, integração de plataformas e interfaces publicação e disseminação de chamadas e divulgação do projeto: mediação online, práticas guiadas para escrita de roteiro e adaptações literárias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</si>
</sst>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&quot;R$&quot;\ * #,##0.00_-;\-&quot;R$&quot;\ * #,##0.00_-;_-&quot;R$&quot;\ * &quot;-&quot;??_-;_-@_-"/>
    <numFmt numFmtId="165" formatCode="_(&quot;R$ &quot;* #,##0.00_);_(&quot;R$ &quot;* \(#,##0.00\);_(&quot;R$ &quot;* &quot;-&quot;??_);_(@_)"/>
    <numFmt numFmtId="166" formatCode="&quot;R$&quot;\ 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i/>
      <sz val="10"/>
      <name val="Arial"/>
      <family val="2"/>
    </font>
    <font>
      <b/>
      <sz val="13"/>
      <color rgb="FFFFFFFF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b/>
      <sz val="9"/>
      <color theme="0"/>
      <name val="Arial"/>
      <family val="2"/>
    </font>
    <font>
      <b/>
      <sz val="10"/>
      <color indexed="8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C995C"/>
        <bgColor indexed="64"/>
      </patternFill>
    </fill>
    <fill>
      <patternFill patternType="solid">
        <fgColor rgb="FFFFFFE6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115">
    <xf numFmtId="0" fontId="0" fillId="0" borderId="0" xfId="0"/>
    <xf numFmtId="0" fontId="4" fillId="4" borderId="0" xfId="2" applyFont="1" applyFill="1" applyBorder="1" applyAlignment="1" applyProtection="1">
      <alignment horizontal="right" vertical="center" wrapText="1"/>
    </xf>
    <xf numFmtId="0" fontId="3" fillId="4" borderId="22" xfId="2" applyFont="1" applyFill="1" applyBorder="1" applyAlignment="1" applyProtection="1">
      <alignment vertical="center"/>
    </xf>
    <xf numFmtId="0" fontId="3" fillId="4" borderId="0" xfId="2" applyFont="1" applyFill="1" applyBorder="1" applyAlignment="1" applyProtection="1">
      <alignment vertical="center"/>
    </xf>
    <xf numFmtId="0" fontId="2" fillId="4" borderId="22" xfId="2" applyFill="1" applyBorder="1" applyAlignment="1" applyProtection="1">
      <alignment vertical="center"/>
    </xf>
    <xf numFmtId="0" fontId="2" fillId="4" borderId="0" xfId="2" applyFill="1" applyBorder="1" applyAlignment="1" applyProtection="1">
      <alignment vertical="center"/>
    </xf>
    <xf numFmtId="0" fontId="4" fillId="4" borderId="22" xfId="2" applyFont="1" applyFill="1" applyBorder="1" applyAlignment="1" applyProtection="1">
      <alignment horizontal="right" vertical="center" wrapText="1"/>
    </xf>
    <xf numFmtId="0" fontId="0" fillId="3" borderId="19" xfId="0" applyFill="1" applyBorder="1" applyProtection="1"/>
    <xf numFmtId="0" fontId="0" fillId="3" borderId="20" xfId="0" applyFill="1" applyBorder="1" applyProtection="1"/>
    <xf numFmtId="0" fontId="0" fillId="2" borderId="0" xfId="0" applyFill="1" applyProtection="1"/>
    <xf numFmtId="0" fontId="0" fillId="3" borderId="22" xfId="0" applyFill="1" applyBorder="1" applyProtection="1"/>
    <xf numFmtId="0" fontId="0" fillId="3" borderId="0" xfId="0" applyFill="1" applyBorder="1" applyProtection="1"/>
    <xf numFmtId="0" fontId="4" fillId="4" borderId="22" xfId="2" applyFont="1" applyFill="1" applyBorder="1" applyAlignment="1" applyProtection="1">
      <alignment horizontal="right" vertical="center"/>
    </xf>
    <xf numFmtId="0" fontId="4" fillId="4" borderId="0" xfId="2" applyFont="1" applyFill="1" applyBorder="1" applyAlignment="1" applyProtection="1">
      <alignment horizontal="right" vertical="center"/>
    </xf>
    <xf numFmtId="0" fontId="8" fillId="4" borderId="22" xfId="2" applyFont="1" applyFill="1" applyBorder="1" applyAlignment="1" applyProtection="1">
      <alignment horizontal="center" vertical="center" wrapText="1"/>
    </xf>
    <xf numFmtId="0" fontId="9" fillId="4" borderId="0" xfId="2" applyFont="1" applyFill="1" applyBorder="1" applyAlignment="1" applyProtection="1">
      <alignment horizontal="right" vertical="center" wrapText="1"/>
    </xf>
    <xf numFmtId="1" fontId="9" fillId="4" borderId="0" xfId="3" applyNumberFormat="1" applyFont="1" applyFill="1" applyBorder="1" applyAlignment="1" applyProtection="1">
      <alignment horizontal="right" vertical="center" wrapText="1"/>
    </xf>
    <xf numFmtId="0" fontId="0" fillId="4" borderId="22" xfId="0" applyFill="1" applyBorder="1" applyProtection="1"/>
    <xf numFmtId="0" fontId="0" fillId="4" borderId="0" xfId="0" applyFill="1" applyBorder="1" applyProtection="1"/>
    <xf numFmtId="0" fontId="2" fillId="4" borderId="22" xfId="2" applyFont="1" applyFill="1" applyBorder="1" applyProtection="1"/>
    <xf numFmtId="0" fontId="2" fillId="4" borderId="0" xfId="2" applyFont="1" applyFill="1" applyBorder="1" applyProtection="1"/>
    <xf numFmtId="0" fontId="0" fillId="4" borderId="26" xfId="0" applyFill="1" applyBorder="1" applyProtection="1"/>
    <xf numFmtId="0" fontId="0" fillId="4" borderId="27" xfId="0" applyFill="1" applyBorder="1" applyProtection="1"/>
    <xf numFmtId="0" fontId="2" fillId="4" borderId="24" xfId="2" applyFont="1" applyFill="1" applyBorder="1" applyAlignment="1" applyProtection="1">
      <alignment horizontal="center" vertical="center"/>
      <protection locked="0"/>
    </xf>
    <xf numFmtId="0" fontId="2" fillId="4" borderId="3" xfId="2" applyFont="1" applyFill="1" applyBorder="1" applyAlignment="1" applyProtection="1">
      <alignment horizontal="justify" vertical="center" wrapText="1"/>
      <protection locked="0"/>
    </xf>
    <xf numFmtId="0" fontId="2" fillId="4" borderId="3" xfId="2" applyFont="1" applyFill="1" applyBorder="1" applyAlignment="1" applyProtection="1">
      <alignment horizontal="center" vertical="center" wrapText="1"/>
      <protection locked="0"/>
    </xf>
    <xf numFmtId="1" fontId="2" fillId="4" borderId="3" xfId="3" applyNumberFormat="1" applyFont="1" applyFill="1" applyBorder="1" applyAlignment="1" applyProtection="1">
      <alignment horizontal="center" vertical="center" wrapText="1"/>
      <protection locked="0"/>
    </xf>
    <xf numFmtId="0" fontId="2" fillId="4" borderId="24" xfId="2" applyFont="1" applyFill="1" applyBorder="1" applyAlignment="1" applyProtection="1">
      <alignment horizontal="center" vertical="center" wrapText="1"/>
      <protection locked="0"/>
    </xf>
    <xf numFmtId="0" fontId="2" fillId="4" borderId="0" xfId="2" applyFont="1" applyFill="1" applyBorder="1" applyAlignment="1" applyProtection="1">
      <alignment horizontal="left" vertical="center" wrapText="1"/>
    </xf>
    <xf numFmtId="0" fontId="3" fillId="4" borderId="22" xfId="2" applyFont="1" applyFill="1" applyBorder="1" applyAlignment="1" applyProtection="1">
      <alignment horizontal="center" vertical="center"/>
    </xf>
    <xf numFmtId="0" fontId="3" fillId="4" borderId="0" xfId="2" applyFont="1" applyFill="1" applyBorder="1" applyAlignment="1" applyProtection="1">
      <alignment horizontal="center" vertical="center"/>
    </xf>
    <xf numFmtId="166" fontId="0" fillId="3" borderId="20" xfId="0" applyNumberFormat="1" applyFill="1" applyBorder="1" applyProtection="1"/>
    <xf numFmtId="166" fontId="0" fillId="3" borderId="21" xfId="0" applyNumberFormat="1" applyFill="1" applyBorder="1" applyProtection="1"/>
    <xf numFmtId="166" fontId="0" fillId="3" borderId="0" xfId="0" applyNumberFormat="1" applyFill="1" applyBorder="1" applyProtection="1"/>
    <xf numFmtId="166" fontId="0" fillId="3" borderId="23" xfId="0" applyNumberFormat="1" applyFill="1" applyBorder="1" applyProtection="1"/>
    <xf numFmtId="166" fontId="2" fillId="4" borderId="0" xfId="2" applyNumberFormat="1" applyFont="1" applyFill="1" applyBorder="1" applyAlignment="1" applyProtection="1">
      <alignment horizontal="left" vertical="center" wrapText="1"/>
    </xf>
    <xf numFmtId="166" fontId="0" fillId="4" borderId="23" xfId="0" applyNumberFormat="1" applyFill="1" applyBorder="1" applyAlignment="1" applyProtection="1">
      <alignment vertical="center"/>
    </xf>
    <xf numFmtId="166" fontId="2" fillId="4" borderId="0" xfId="2" applyNumberFormat="1" applyFill="1" applyBorder="1" applyAlignment="1" applyProtection="1">
      <alignment vertical="center"/>
    </xf>
    <xf numFmtId="166" fontId="2" fillId="4" borderId="3" xfId="3" applyNumberFormat="1" applyFont="1" applyFill="1" applyBorder="1" applyAlignment="1" applyProtection="1">
      <alignment horizontal="right" vertical="center" wrapText="1"/>
    </xf>
    <xf numFmtId="166" fontId="2" fillId="4" borderId="25" xfId="1" applyNumberFormat="1" applyFont="1" applyFill="1" applyBorder="1" applyAlignment="1" applyProtection="1">
      <alignment horizontal="right" vertical="center" wrapText="1"/>
      <protection locked="0"/>
    </xf>
    <xf numFmtId="166" fontId="7" fillId="4" borderId="0" xfId="3" applyNumberFormat="1" applyFont="1" applyFill="1" applyBorder="1" applyAlignment="1" applyProtection="1">
      <alignment vertical="center" wrapText="1"/>
    </xf>
    <xf numFmtId="166" fontId="7" fillId="4" borderId="23" xfId="3" applyNumberFormat="1" applyFont="1" applyFill="1" applyBorder="1" applyAlignment="1" applyProtection="1">
      <alignment vertical="center" wrapText="1"/>
    </xf>
    <xf numFmtId="166" fontId="9" fillId="4" borderId="0" xfId="3" applyNumberFormat="1" applyFont="1" applyFill="1" applyBorder="1" applyAlignment="1" applyProtection="1">
      <alignment horizontal="right" vertical="center" wrapText="1"/>
    </xf>
    <xf numFmtId="166" fontId="2" fillId="4" borderId="23" xfId="2" applyNumberFormat="1" applyFill="1" applyBorder="1" applyAlignment="1" applyProtection="1">
      <alignment vertical="center"/>
    </xf>
    <xf numFmtId="166" fontId="0" fillId="4" borderId="0" xfId="0" applyNumberFormat="1" applyFill="1" applyBorder="1" applyProtection="1"/>
    <xf numFmtId="166" fontId="0" fillId="4" borderId="23" xfId="0" applyNumberFormat="1" applyFill="1" applyBorder="1" applyProtection="1"/>
    <xf numFmtId="166" fontId="3" fillId="4" borderId="0" xfId="2" applyNumberFormat="1" applyFont="1" applyFill="1" applyBorder="1" applyAlignment="1" applyProtection="1">
      <alignment horizontal="center" vertical="center"/>
    </xf>
    <xf numFmtId="166" fontId="3" fillId="4" borderId="23" xfId="2" applyNumberFormat="1" applyFont="1" applyFill="1" applyBorder="1" applyAlignment="1" applyProtection="1">
      <alignment horizontal="center" vertical="center"/>
    </xf>
    <xf numFmtId="166" fontId="2" fillId="4" borderId="23" xfId="2" applyNumberFormat="1" applyFill="1" applyBorder="1" applyProtection="1"/>
    <xf numFmtId="166" fontId="2" fillId="4" borderId="0" xfId="2" applyNumberFormat="1" applyFont="1" applyFill="1" applyBorder="1" applyProtection="1"/>
    <xf numFmtId="166" fontId="0" fillId="4" borderId="27" xfId="0" applyNumberFormat="1" applyFill="1" applyBorder="1" applyProtection="1"/>
    <xf numFmtId="166" fontId="0" fillId="4" borderId="28" xfId="0" applyNumberFormat="1" applyFill="1" applyBorder="1" applyProtection="1"/>
    <xf numFmtId="166" fontId="0" fillId="2" borderId="0" xfId="0" applyNumberFormat="1" applyFill="1" applyProtection="1"/>
    <xf numFmtId="166" fontId="2" fillId="4" borderId="3" xfId="3" applyNumberFormat="1" applyFont="1" applyFill="1" applyBorder="1" applyAlignment="1" applyProtection="1">
      <alignment horizontal="right" vertical="center" wrapText="1"/>
      <protection locked="0"/>
    </xf>
    <xf numFmtId="166" fontId="4" fillId="4" borderId="0" xfId="2" applyNumberFormat="1" applyFont="1" applyFill="1" applyBorder="1" applyAlignment="1" applyProtection="1">
      <alignment horizontal="right" vertical="center"/>
    </xf>
    <xf numFmtId="0" fontId="2" fillId="2" borderId="24" xfId="2" applyFill="1" applyBorder="1" applyAlignment="1" applyProtection="1">
      <alignment horizontal="center" vertical="center"/>
      <protection locked="0"/>
    </xf>
    <xf numFmtId="0" fontId="13" fillId="3" borderId="29" xfId="2" applyFont="1" applyFill="1" applyBorder="1" applyAlignment="1" applyProtection="1">
      <alignment horizontal="left" vertical="center"/>
    </xf>
    <xf numFmtId="0" fontId="13" fillId="3" borderId="30" xfId="2" applyFont="1" applyFill="1" applyBorder="1" applyAlignment="1" applyProtection="1">
      <alignment horizontal="left" vertical="center"/>
    </xf>
    <xf numFmtId="0" fontId="13" fillId="3" borderId="31" xfId="2" applyFont="1" applyFill="1" applyBorder="1" applyAlignment="1" applyProtection="1">
      <alignment horizontal="left" vertical="center"/>
    </xf>
    <xf numFmtId="166" fontId="7" fillId="2" borderId="11" xfId="4" applyNumberFormat="1" applyFont="1" applyFill="1" applyBorder="1" applyAlignment="1" applyProtection="1">
      <alignment horizontal="right" vertical="center"/>
      <protection hidden="1"/>
    </xf>
    <xf numFmtId="166" fontId="7" fillId="2" borderId="13" xfId="4" applyNumberFormat="1" applyFont="1" applyFill="1" applyBorder="1" applyAlignment="1" applyProtection="1">
      <alignment horizontal="right" vertical="center"/>
      <protection locked="0" hidden="1"/>
    </xf>
    <xf numFmtId="166" fontId="7" fillId="2" borderId="13" xfId="4" applyNumberFormat="1" applyFont="1" applyFill="1" applyBorder="1" applyAlignment="1" applyProtection="1">
      <alignment horizontal="right" vertical="center"/>
      <protection hidden="1"/>
    </xf>
    <xf numFmtId="166" fontId="7" fillId="2" borderId="14" xfId="4" applyNumberFormat="1" applyFont="1" applyFill="1" applyBorder="1" applyAlignment="1" applyProtection="1">
      <alignment horizontal="right" vertical="center"/>
      <protection hidden="1"/>
    </xf>
    <xf numFmtId="166" fontId="7" fillId="2" borderId="18" xfId="4" applyNumberFormat="1" applyFont="1" applyFill="1" applyBorder="1" applyAlignment="1" applyProtection="1">
      <alignment horizontal="right" vertical="center"/>
      <protection hidden="1"/>
    </xf>
    <xf numFmtId="166" fontId="17" fillId="3" borderId="3" xfId="0" applyNumberFormat="1" applyFont="1" applyFill="1" applyBorder="1" applyAlignment="1" applyProtection="1">
      <alignment horizontal="right" vertical="center"/>
    </xf>
    <xf numFmtId="166" fontId="17" fillId="3" borderId="25" xfId="0" applyNumberFormat="1" applyFont="1" applyFill="1" applyBorder="1" applyAlignment="1" applyProtection="1">
      <alignment horizontal="right" vertical="center"/>
    </xf>
    <xf numFmtId="166" fontId="17" fillId="3" borderId="3" xfId="3" applyNumberFormat="1" applyFont="1" applyFill="1" applyBorder="1" applyAlignment="1" applyProtection="1">
      <alignment horizontal="right" vertical="center" wrapText="1"/>
    </xf>
    <xf numFmtId="166" fontId="17" fillId="3" borderId="25" xfId="3" applyNumberFormat="1" applyFont="1" applyFill="1" applyBorder="1" applyAlignment="1" applyProtection="1">
      <alignment horizontal="right" vertical="center" wrapText="1"/>
    </xf>
    <xf numFmtId="166" fontId="10" fillId="2" borderId="3" xfId="0" applyNumberFormat="1" applyFont="1" applyFill="1" applyBorder="1" applyAlignment="1" applyProtection="1">
      <alignment horizontal="right" vertical="center"/>
      <protection hidden="1"/>
    </xf>
    <xf numFmtId="0" fontId="17" fillId="3" borderId="24" xfId="2" applyFont="1" applyFill="1" applyBorder="1" applyAlignment="1" applyProtection="1">
      <alignment horizontal="center" vertical="center"/>
    </xf>
    <xf numFmtId="0" fontId="17" fillId="3" borderId="3" xfId="2" applyFont="1" applyFill="1" applyBorder="1" applyAlignment="1" applyProtection="1">
      <alignment horizontal="center" vertical="center"/>
    </xf>
    <xf numFmtId="166" fontId="17" fillId="3" borderId="3" xfId="2" applyNumberFormat="1" applyFont="1" applyFill="1" applyBorder="1" applyAlignment="1" applyProtection="1">
      <alignment horizontal="center" vertical="center" wrapText="1"/>
    </xf>
    <xf numFmtId="166" fontId="17" fillId="3" borderId="25" xfId="2" applyNumberFormat="1" applyFont="1" applyFill="1" applyBorder="1" applyAlignment="1" applyProtection="1">
      <alignment horizontal="center" vertical="center" wrapText="1"/>
    </xf>
    <xf numFmtId="0" fontId="14" fillId="3" borderId="12" xfId="2" applyFont="1" applyFill="1" applyBorder="1" applyAlignment="1" applyProtection="1">
      <alignment horizontal="right" vertical="center"/>
    </xf>
    <xf numFmtId="0" fontId="14" fillId="3" borderId="1" xfId="2" applyFont="1" applyFill="1" applyBorder="1" applyAlignment="1" applyProtection="1">
      <alignment horizontal="right" vertical="center"/>
    </xf>
    <xf numFmtId="0" fontId="14" fillId="3" borderId="2" xfId="2" applyFont="1" applyFill="1" applyBorder="1" applyAlignment="1" applyProtection="1">
      <alignment horizontal="right" vertical="center"/>
    </xf>
    <xf numFmtId="0" fontId="15" fillId="3" borderId="12" xfId="2" applyFont="1" applyFill="1" applyBorder="1" applyAlignment="1" applyProtection="1">
      <alignment horizontal="center" vertical="center"/>
    </xf>
    <xf numFmtId="0" fontId="15" fillId="3" borderId="1" xfId="2" applyFont="1" applyFill="1" applyBorder="1" applyAlignment="1" applyProtection="1">
      <alignment horizontal="center" vertical="center"/>
    </xf>
    <xf numFmtId="0" fontId="15" fillId="3" borderId="13" xfId="2" applyFont="1" applyFill="1" applyBorder="1" applyAlignment="1" applyProtection="1">
      <alignment horizontal="center" vertical="center"/>
    </xf>
    <xf numFmtId="0" fontId="6" fillId="4" borderId="0" xfId="2" applyFont="1" applyFill="1" applyBorder="1" applyAlignment="1" applyProtection="1">
      <alignment horizontal="center" vertical="center"/>
    </xf>
    <xf numFmtId="0" fontId="2" fillId="4" borderId="22" xfId="2" applyFill="1" applyBorder="1" applyAlignment="1" applyProtection="1">
      <alignment horizontal="left" vertical="center" wrapText="1"/>
    </xf>
    <xf numFmtId="0" fontId="2" fillId="4" borderId="0" xfId="2" applyFill="1" applyBorder="1" applyAlignment="1" applyProtection="1">
      <alignment horizontal="left" vertical="center" wrapText="1"/>
    </xf>
    <xf numFmtId="0" fontId="2" fillId="4" borderId="23" xfId="2" applyFill="1" applyBorder="1" applyAlignment="1" applyProtection="1">
      <alignment horizontal="left" vertical="center" wrapText="1"/>
    </xf>
    <xf numFmtId="0" fontId="15" fillId="3" borderId="24" xfId="2" applyFont="1" applyFill="1" applyBorder="1" applyAlignment="1" applyProtection="1">
      <alignment horizontal="center" vertical="center"/>
    </xf>
    <xf numFmtId="0" fontId="15" fillId="3" borderId="3" xfId="2" applyFont="1" applyFill="1" applyBorder="1" applyAlignment="1" applyProtection="1">
      <alignment horizontal="center" vertical="center"/>
    </xf>
    <xf numFmtId="0" fontId="15" fillId="3" borderId="25" xfId="2" applyFont="1" applyFill="1" applyBorder="1" applyAlignment="1" applyProtection="1">
      <alignment horizontal="center" vertical="center"/>
    </xf>
    <xf numFmtId="0" fontId="12" fillId="3" borderId="0" xfId="0" applyFont="1" applyFill="1" applyBorder="1" applyAlignment="1" applyProtection="1">
      <alignment horizontal="center"/>
    </xf>
    <xf numFmtId="0" fontId="12" fillId="3" borderId="23" xfId="0" applyFont="1" applyFill="1" applyBorder="1" applyAlignment="1" applyProtection="1">
      <alignment horizontal="center"/>
    </xf>
    <xf numFmtId="0" fontId="13" fillId="3" borderId="12" xfId="2" applyFont="1" applyFill="1" applyBorder="1" applyAlignment="1" applyProtection="1">
      <alignment horizontal="left" vertical="center"/>
    </xf>
    <xf numFmtId="0" fontId="13" fillId="3" borderId="1" xfId="2" applyFont="1" applyFill="1" applyBorder="1" applyAlignment="1" applyProtection="1">
      <alignment horizontal="left" vertical="center"/>
    </xf>
    <xf numFmtId="0" fontId="13" fillId="3" borderId="2" xfId="2" applyFont="1" applyFill="1" applyBorder="1" applyAlignment="1" applyProtection="1">
      <alignment horizontal="left" vertical="center"/>
    </xf>
    <xf numFmtId="0" fontId="13" fillId="3" borderId="15" xfId="2" applyFont="1" applyFill="1" applyBorder="1" applyAlignment="1" applyProtection="1">
      <alignment horizontal="left" vertical="center"/>
    </xf>
    <xf numFmtId="0" fontId="13" fillId="3" borderId="16" xfId="2" applyFont="1" applyFill="1" applyBorder="1" applyAlignment="1" applyProtection="1">
      <alignment horizontal="left" vertical="center"/>
    </xf>
    <xf numFmtId="0" fontId="13" fillId="3" borderId="17" xfId="2" applyFont="1" applyFill="1" applyBorder="1" applyAlignment="1" applyProtection="1">
      <alignment horizontal="left" vertical="center"/>
    </xf>
    <xf numFmtId="0" fontId="13" fillId="3" borderId="24" xfId="2" applyFont="1" applyFill="1" applyBorder="1" applyAlignment="1" applyProtection="1">
      <alignment horizontal="center" vertical="center"/>
    </xf>
    <xf numFmtId="0" fontId="13" fillId="3" borderId="3" xfId="2" applyFont="1" applyFill="1" applyBorder="1" applyAlignment="1" applyProtection="1">
      <alignment horizontal="center" vertical="center"/>
    </xf>
    <xf numFmtId="0" fontId="13" fillId="3" borderId="25" xfId="2" applyFont="1" applyFill="1" applyBorder="1" applyAlignment="1" applyProtection="1">
      <alignment horizontal="center" vertical="center"/>
    </xf>
    <xf numFmtId="0" fontId="14" fillId="3" borderId="24" xfId="2" applyFont="1" applyFill="1" applyBorder="1" applyAlignment="1" applyProtection="1">
      <alignment horizontal="right" vertical="center" wrapText="1"/>
    </xf>
    <xf numFmtId="0" fontId="16" fillId="3" borderId="3" xfId="2" applyFont="1" applyFill="1" applyBorder="1" applyAlignment="1" applyProtection="1">
      <alignment vertical="center"/>
    </xf>
    <xf numFmtId="0" fontId="3" fillId="4" borderId="22" xfId="2" applyFont="1" applyFill="1" applyBorder="1" applyAlignment="1" applyProtection="1">
      <alignment horizontal="center" vertical="center"/>
    </xf>
    <xf numFmtId="0" fontId="3" fillId="4" borderId="0" xfId="2" applyFont="1" applyFill="1" applyBorder="1" applyAlignment="1" applyProtection="1">
      <alignment horizontal="center" vertical="center"/>
    </xf>
    <xf numFmtId="0" fontId="3" fillId="4" borderId="23" xfId="2" applyFont="1" applyFill="1" applyBorder="1" applyAlignment="1" applyProtection="1">
      <alignment horizontal="center" vertical="center"/>
    </xf>
    <xf numFmtId="0" fontId="11" fillId="4" borderId="5" xfId="2" applyFont="1" applyFill="1" applyBorder="1" applyAlignment="1" applyProtection="1">
      <alignment horizontal="center" vertical="center" wrapText="1"/>
    </xf>
    <xf numFmtId="0" fontId="11" fillId="4" borderId="6" xfId="2" applyFont="1" applyFill="1" applyBorder="1" applyAlignment="1" applyProtection="1">
      <alignment horizontal="center" vertical="center" wrapText="1"/>
    </xf>
    <xf numFmtId="0" fontId="11" fillId="4" borderId="7" xfId="2" applyFont="1" applyFill="1" applyBorder="1" applyAlignment="1" applyProtection="1">
      <alignment horizontal="center" vertical="center" wrapText="1"/>
    </xf>
    <xf numFmtId="0" fontId="13" fillId="3" borderId="8" xfId="2" applyFont="1" applyFill="1" applyBorder="1" applyAlignment="1" applyProtection="1">
      <alignment horizontal="left" vertical="center"/>
    </xf>
    <xf numFmtId="0" fontId="13" fillId="3" borderId="9" xfId="2" applyFont="1" applyFill="1" applyBorder="1" applyAlignment="1" applyProtection="1">
      <alignment horizontal="left" vertical="center"/>
    </xf>
    <xf numFmtId="0" fontId="13" fillId="3" borderId="10" xfId="2" applyFont="1" applyFill="1" applyBorder="1" applyAlignment="1" applyProtection="1">
      <alignment horizontal="left" vertical="center"/>
    </xf>
    <xf numFmtId="0" fontId="2" fillId="2" borderId="12" xfId="2" applyFill="1" applyBorder="1" applyAlignment="1" applyProtection="1">
      <alignment horizontal="left" vertical="center" wrapText="1"/>
      <protection locked="0"/>
    </xf>
    <xf numFmtId="0" fontId="2" fillId="2" borderId="1" xfId="2" applyFill="1" applyBorder="1" applyAlignment="1" applyProtection="1">
      <alignment horizontal="left" vertical="center" wrapText="1"/>
      <protection locked="0"/>
    </xf>
    <xf numFmtId="0" fontId="2" fillId="2" borderId="13" xfId="2" applyFill="1" applyBorder="1" applyAlignment="1" applyProtection="1">
      <alignment horizontal="left" vertical="center" wrapText="1"/>
      <protection locked="0"/>
    </xf>
    <xf numFmtId="0" fontId="2" fillId="4" borderId="4" xfId="2" applyFont="1" applyFill="1" applyBorder="1" applyAlignment="1" applyProtection="1">
      <alignment horizontal="left" vertical="center" wrapText="1"/>
    </xf>
    <xf numFmtId="0" fontId="2" fillId="4" borderId="0" xfId="2" applyFont="1" applyFill="1" applyBorder="1" applyAlignment="1" applyProtection="1">
      <alignment horizontal="left" vertical="center" wrapText="1"/>
    </xf>
    <xf numFmtId="0" fontId="3" fillId="4" borderId="22" xfId="2" applyFont="1" applyFill="1" applyBorder="1" applyAlignment="1" applyProtection="1">
      <alignment horizontal="left" vertical="center"/>
    </xf>
    <xf numFmtId="0" fontId="3" fillId="4" borderId="0" xfId="2" applyFont="1" applyFill="1" applyBorder="1" applyAlignment="1" applyProtection="1">
      <alignment horizontal="left" vertical="center"/>
    </xf>
  </cellXfs>
  <cellStyles count="7">
    <cellStyle name="Currency" xfId="1" builtinId="4"/>
    <cellStyle name="Followed Hyperlink" xfId="6" builtinId="9" hidden="1"/>
    <cellStyle name="Hyperlink" xfId="5" builtinId="8" hidden="1"/>
    <cellStyle name="Moeda 2" xfId="4"/>
    <cellStyle name="Normal" xfId="0" builtinId="0"/>
    <cellStyle name="Normal 2" xfId="2"/>
    <cellStyle name="Vírgula 2" xfId="3"/>
  </cellStyles>
  <dxfs count="0"/>
  <tableStyles count="0" defaultTableStyle="TableStyleMedium2" defaultPivotStyle="PivotStyleLight16"/>
  <colors>
    <mruColors>
      <color rgb="FF5C995C"/>
      <color rgb="FFFFFFE6"/>
      <color rgb="FFCBDB2A"/>
      <color rgb="FFC20202"/>
      <color rgb="FF990033"/>
      <color rgb="FFCC0000"/>
      <color rgb="FFFF0000"/>
      <color rgb="FFFFFFFF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8</xdr:row>
      <xdr:rowOff>142875</xdr:rowOff>
    </xdr:from>
    <xdr:to>
      <xdr:col>7</xdr:col>
      <xdr:colOff>1457325</xdr:colOff>
      <xdr:row>15</xdr:row>
      <xdr:rowOff>238126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pSpPr/>
      </xdr:nvGrpSpPr>
      <xdr:grpSpPr>
        <a:xfrm>
          <a:off x="9356724" y="1701800"/>
          <a:ext cx="1409701" cy="1355726"/>
          <a:chOff x="9372599" y="1666875"/>
          <a:chExt cx="1409701" cy="2057401"/>
        </a:xfrm>
      </xdr:grpSpPr>
      <xdr:sp macro="" textlink="">
        <xdr:nvSpPr>
          <xdr:cNvPr id="2" name="CaixaDeTexto 1">
            <a:extLst>
              <a:ext uri="{FF2B5EF4-FFF2-40B4-BE49-F238E27FC236}">
                <a16:creationId xmlns:a16="http://schemas.microsoft.com/office/drawing/2014/main" xmlns="" id="{00000000-0008-0000-0000-000002000000}"/>
              </a:ext>
            </a:extLst>
          </xdr:cNvPr>
          <xdr:cNvSpPr txBox="1"/>
        </xdr:nvSpPr>
        <xdr:spPr>
          <a:xfrm>
            <a:off x="9372599" y="1666875"/>
            <a:ext cx="1409701" cy="1857374"/>
          </a:xfrm>
          <a:prstGeom prst="rect">
            <a:avLst/>
          </a:prstGeom>
          <a:solidFill>
            <a:srgbClr val="CBDB2A"/>
          </a:solidFill>
          <a:ln w="1587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>
              <a:lnSpc>
                <a:spcPts val="1000"/>
              </a:lnSpc>
            </a:pPr>
            <a:r>
              <a:rPr lang="pt-BR" sz="1000"/>
              <a:t>Preenchimento </a:t>
            </a:r>
            <a:r>
              <a:rPr lang="pt-BR" sz="1000" b="0"/>
              <a:t>obrigatório </a:t>
            </a:r>
            <a:r>
              <a:rPr lang="pt-BR" sz="1000" b="1"/>
              <a:t>apenas</a:t>
            </a:r>
            <a:r>
              <a:rPr lang="pt-BR" sz="1000" b="0"/>
              <a:t> </a:t>
            </a:r>
            <a:r>
              <a:rPr lang="pt-BR" sz="1000" b="0" baseline="0"/>
              <a:t>para projetos que terão outras fontes de custeio além da LMIC. </a:t>
            </a:r>
            <a:r>
              <a:rPr lang="pt-BR" sz="1000" b="1"/>
              <a:t>Inserir valor de cada</a:t>
            </a:r>
            <a:r>
              <a:rPr lang="pt-BR" sz="1000" b="1" baseline="0"/>
              <a:t> despesa</a:t>
            </a:r>
            <a:r>
              <a:rPr lang="pt-BR" sz="1000" b="0" baseline="0"/>
              <a:t> que será </a:t>
            </a:r>
            <a:r>
              <a:rPr lang="pt-BR" sz="1000" baseline="0"/>
              <a:t>custeada com recursos da LMIC. O somatório desta coluna deverá obedecer o limite/teto previsto no Edital.</a:t>
            </a:r>
            <a:endParaRPr lang="pt-BR" sz="1000"/>
          </a:p>
        </xdr:txBody>
      </xdr:sp>
      <xdr:sp macro="" textlink="">
        <xdr:nvSpPr>
          <xdr:cNvPr id="3" name="Seta para baixo 2">
            <a:extLst>
              <a:ext uri="{FF2B5EF4-FFF2-40B4-BE49-F238E27FC236}">
                <a16:creationId xmlns:a16="http://schemas.microsoft.com/office/drawing/2014/main" xmlns="" id="{00000000-0008-0000-0000-000003000000}"/>
              </a:ext>
            </a:extLst>
          </xdr:cNvPr>
          <xdr:cNvSpPr/>
        </xdr:nvSpPr>
        <xdr:spPr>
          <a:xfrm>
            <a:off x="9915524" y="3524250"/>
            <a:ext cx="323851" cy="200026"/>
          </a:xfrm>
          <a:prstGeom prst="downArrow">
            <a:avLst/>
          </a:prstGeom>
          <a:noFill/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pt-BR"/>
          </a:p>
        </xdr:txBody>
      </xdr:sp>
    </xdr:grpSp>
    <xdr:clientData/>
  </xdr:twoCellAnchor>
  <xdr:twoCellAnchor>
    <xdr:from>
      <xdr:col>6</xdr:col>
      <xdr:colOff>1209674</xdr:colOff>
      <xdr:row>158</xdr:row>
      <xdr:rowOff>57149</xdr:rowOff>
    </xdr:from>
    <xdr:to>
      <xdr:col>7</xdr:col>
      <xdr:colOff>575999</xdr:colOff>
      <xdr:row>162</xdr:row>
      <xdr:rowOff>250349</xdr:rowOff>
    </xdr:to>
    <xdr:sp macro="" textlink="">
      <xdr:nvSpPr>
        <xdr:cNvPr id="4" name="Seta em curva para a esquerda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>
        <a:xfrm>
          <a:off x="9324974" y="85524974"/>
          <a:ext cx="576000" cy="1260000"/>
        </a:xfrm>
        <a:prstGeom prst="curvedLeftArrow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pt-BR"/>
        </a:p>
      </xdr:txBody>
    </xdr:sp>
    <xdr:clientData/>
  </xdr:twoCellAnchor>
  <xdr:twoCellAnchor editAs="oneCell">
    <xdr:from>
      <xdr:col>0</xdr:col>
      <xdr:colOff>47625</xdr:colOff>
      <xdr:row>0</xdr:row>
      <xdr:rowOff>76200</xdr:rowOff>
    </xdr:from>
    <xdr:to>
      <xdr:col>1</xdr:col>
      <xdr:colOff>1381125</xdr:colOff>
      <xdr:row>3</xdr:row>
      <xdr:rowOff>114300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0"/>
          <a:ext cx="183832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67"/>
  <sheetViews>
    <sheetView showGridLines="0" tabSelected="1" view="pageBreakPreview" topLeftCell="A58" zoomScaleSheetLayoutView="100" workbookViewId="0">
      <selection activeCell="C65" sqref="C65"/>
    </sheetView>
  </sheetViews>
  <sheetFormatPr baseColWidth="10" defaultColWidth="9" defaultRowHeight="14" x14ac:dyDescent="0"/>
  <cols>
    <col min="1" max="1" width="7.5" style="9" customWidth="1"/>
    <col min="2" max="2" width="32.83203125" style="9" customWidth="1"/>
    <col min="3" max="3" width="34.33203125" style="9" customWidth="1"/>
    <col min="4" max="4" width="9" style="9"/>
    <col min="5" max="5" width="8.83203125" style="9" customWidth="1"/>
    <col min="6" max="6" width="13.83203125" style="52" customWidth="1"/>
    <col min="7" max="7" width="15.83203125" style="52" customWidth="1"/>
    <col min="8" max="8" width="23" style="52" customWidth="1"/>
    <col min="9" max="219" width="9" style="9"/>
    <col min="220" max="220" width="9" style="9" customWidth="1"/>
    <col min="221" max="16384" width="9" style="9"/>
  </cols>
  <sheetData>
    <row r="1" spans="1:8">
      <c r="A1" s="7"/>
      <c r="B1" s="8"/>
      <c r="C1" s="8"/>
      <c r="D1" s="8"/>
      <c r="E1" s="8"/>
      <c r="F1" s="31"/>
      <c r="G1" s="31"/>
      <c r="H1" s="32"/>
    </row>
    <row r="2" spans="1:8" ht="16">
      <c r="A2" s="10"/>
      <c r="B2" s="86" t="s">
        <v>32</v>
      </c>
      <c r="C2" s="86"/>
      <c r="D2" s="86"/>
      <c r="E2" s="86"/>
      <c r="F2" s="86"/>
      <c r="G2" s="86"/>
      <c r="H2" s="87"/>
    </row>
    <row r="3" spans="1:8" ht="16">
      <c r="A3" s="10"/>
      <c r="B3" s="86" t="s">
        <v>33</v>
      </c>
      <c r="C3" s="86"/>
      <c r="D3" s="86"/>
      <c r="E3" s="86"/>
      <c r="F3" s="86"/>
      <c r="G3" s="86"/>
      <c r="H3" s="87"/>
    </row>
    <row r="4" spans="1:8">
      <c r="A4" s="10"/>
      <c r="B4" s="11"/>
      <c r="C4" s="11"/>
      <c r="D4" s="11"/>
      <c r="E4" s="11"/>
      <c r="F4" s="33"/>
      <c r="G4" s="33"/>
      <c r="H4" s="34"/>
    </row>
    <row r="5" spans="1:8">
      <c r="A5" s="80"/>
      <c r="B5" s="81"/>
      <c r="C5" s="81"/>
      <c r="D5" s="81"/>
      <c r="E5" s="81"/>
      <c r="F5" s="81"/>
      <c r="G5" s="81"/>
      <c r="H5" s="82"/>
    </row>
    <row r="6" spans="1:8" ht="20" customHeight="1">
      <c r="A6" s="2" t="s">
        <v>26</v>
      </c>
      <c r="B6" s="3"/>
      <c r="C6" s="28"/>
      <c r="D6" s="28"/>
      <c r="E6" s="28"/>
      <c r="F6" s="35"/>
      <c r="G6" s="35"/>
      <c r="H6" s="36"/>
    </row>
    <row r="7" spans="1:8" ht="20" customHeight="1">
      <c r="A7" s="108" t="s">
        <v>34</v>
      </c>
      <c r="B7" s="109"/>
      <c r="C7" s="109"/>
      <c r="D7" s="109"/>
      <c r="E7" s="109"/>
      <c r="F7" s="109"/>
      <c r="G7" s="109"/>
      <c r="H7" s="110"/>
    </row>
    <row r="8" spans="1:8" ht="20" customHeight="1">
      <c r="A8" s="4"/>
      <c r="B8" s="1"/>
      <c r="C8" s="28"/>
      <c r="D8" s="28"/>
      <c r="E8" s="28"/>
      <c r="F8" s="35"/>
      <c r="G8" s="35"/>
      <c r="H8" s="36"/>
    </row>
    <row r="9" spans="1:8" ht="20" hidden="1" customHeight="1">
      <c r="A9" s="4" t="s">
        <v>25</v>
      </c>
      <c r="B9" s="1"/>
      <c r="C9" s="28"/>
      <c r="D9" s="28"/>
      <c r="E9" s="28"/>
      <c r="F9" s="35"/>
      <c r="G9" s="35"/>
      <c r="H9" s="36"/>
    </row>
    <row r="10" spans="1:8" ht="24" hidden="1" customHeight="1">
      <c r="A10" s="55"/>
      <c r="B10" s="28" t="s">
        <v>7</v>
      </c>
      <c r="C10" s="28"/>
      <c r="D10" s="28"/>
      <c r="E10" s="28"/>
      <c r="F10" s="35"/>
      <c r="G10" s="35"/>
      <c r="H10" s="36"/>
    </row>
    <row r="11" spans="1:8" ht="24" hidden="1" customHeight="1">
      <c r="A11" s="55" t="s">
        <v>28</v>
      </c>
      <c r="B11" s="28" t="s">
        <v>0</v>
      </c>
      <c r="C11" s="28"/>
      <c r="D11" s="28"/>
      <c r="E11" s="28"/>
      <c r="F11" s="35"/>
      <c r="G11" s="35"/>
      <c r="H11" s="36"/>
    </row>
    <row r="12" spans="1:8" ht="20" customHeight="1">
      <c r="A12" s="4"/>
      <c r="B12" s="1"/>
      <c r="C12" s="28"/>
      <c r="D12" s="28"/>
      <c r="E12" s="28"/>
      <c r="F12" s="35"/>
      <c r="G12" s="35"/>
      <c r="H12" s="36"/>
    </row>
    <row r="13" spans="1:8" ht="20" customHeight="1">
      <c r="A13" s="4" t="s">
        <v>27</v>
      </c>
      <c r="B13" s="1"/>
      <c r="C13" s="28"/>
      <c r="D13" s="28"/>
      <c r="E13" s="28"/>
      <c r="F13" s="35"/>
      <c r="G13" s="35"/>
      <c r="H13" s="36"/>
    </row>
    <row r="14" spans="1:8" ht="24" customHeight="1">
      <c r="A14" s="55" t="s">
        <v>35</v>
      </c>
      <c r="B14" s="111" t="s">
        <v>29</v>
      </c>
      <c r="C14" s="112"/>
      <c r="D14" s="112"/>
      <c r="E14" s="112"/>
      <c r="F14" s="112"/>
      <c r="G14" s="112"/>
      <c r="H14" s="36"/>
    </row>
    <row r="15" spans="1:8" ht="24" customHeight="1">
      <c r="A15" s="55"/>
      <c r="B15" s="111" t="s">
        <v>13</v>
      </c>
      <c r="C15" s="112"/>
      <c r="D15" s="112"/>
      <c r="E15" s="112"/>
      <c r="F15" s="112"/>
      <c r="G15" s="112"/>
      <c r="H15" s="36"/>
    </row>
    <row r="16" spans="1:8" ht="20" customHeight="1">
      <c r="A16" s="113"/>
      <c r="B16" s="114"/>
      <c r="C16" s="79"/>
      <c r="D16" s="79"/>
      <c r="E16" s="79"/>
      <c r="F16" s="37"/>
      <c r="G16" s="37"/>
      <c r="H16" s="36"/>
    </row>
    <row r="17" spans="1:8" ht="20" customHeight="1">
      <c r="A17" s="83" t="s">
        <v>1</v>
      </c>
      <c r="B17" s="84"/>
      <c r="C17" s="84"/>
      <c r="D17" s="84"/>
      <c r="E17" s="84"/>
      <c r="F17" s="84"/>
      <c r="G17" s="84"/>
      <c r="H17" s="85"/>
    </row>
    <row r="18" spans="1:8" ht="27" customHeight="1">
      <c r="A18" s="69" t="s">
        <v>14</v>
      </c>
      <c r="B18" s="70" t="s">
        <v>15</v>
      </c>
      <c r="C18" s="70" t="s">
        <v>16</v>
      </c>
      <c r="D18" s="70" t="s">
        <v>17</v>
      </c>
      <c r="E18" s="70" t="s">
        <v>18</v>
      </c>
      <c r="F18" s="71" t="s">
        <v>19</v>
      </c>
      <c r="G18" s="71" t="s">
        <v>20</v>
      </c>
      <c r="H18" s="72" t="s">
        <v>21</v>
      </c>
    </row>
    <row r="19" spans="1:8" ht="38.25" customHeight="1">
      <c r="A19" s="23">
        <v>1</v>
      </c>
      <c r="B19" s="24" t="s">
        <v>36</v>
      </c>
      <c r="C19" s="24" t="s">
        <v>46</v>
      </c>
      <c r="D19" s="25" t="s">
        <v>37</v>
      </c>
      <c r="E19" s="26">
        <v>1</v>
      </c>
      <c r="F19" s="53">
        <v>2200</v>
      </c>
      <c r="G19" s="38">
        <f t="shared" ref="G19:G53" si="0">E19*F19</f>
        <v>2200</v>
      </c>
      <c r="H19" s="39"/>
    </row>
    <row r="20" spans="1:8" ht="38.25" customHeight="1">
      <c r="A20" s="23">
        <v>2</v>
      </c>
      <c r="B20" s="24" t="s">
        <v>40</v>
      </c>
      <c r="C20" s="24" t="s">
        <v>49</v>
      </c>
      <c r="D20" s="25" t="s">
        <v>37</v>
      </c>
      <c r="E20" s="26">
        <v>1</v>
      </c>
      <c r="F20" s="53">
        <v>1500</v>
      </c>
      <c r="G20" s="38">
        <f t="shared" si="0"/>
        <v>1500</v>
      </c>
      <c r="H20" s="39"/>
    </row>
    <row r="21" spans="1:8" ht="38.25" customHeight="1">
      <c r="A21" s="23">
        <v>3</v>
      </c>
      <c r="B21" s="24" t="s">
        <v>41</v>
      </c>
      <c r="C21" s="24" t="s">
        <v>43</v>
      </c>
      <c r="D21" s="25" t="s">
        <v>37</v>
      </c>
      <c r="E21" s="26">
        <v>1</v>
      </c>
      <c r="F21" s="53">
        <v>2000</v>
      </c>
      <c r="G21" s="38">
        <f t="shared" si="0"/>
        <v>2000</v>
      </c>
      <c r="H21" s="39"/>
    </row>
    <row r="22" spans="1:8" ht="38.25" customHeight="1">
      <c r="A22" s="23"/>
      <c r="B22" s="24"/>
      <c r="C22" s="24"/>
      <c r="D22" s="25"/>
      <c r="E22" s="26"/>
      <c r="F22" s="53"/>
      <c r="G22" s="38">
        <f t="shared" si="0"/>
        <v>0</v>
      </c>
      <c r="H22" s="39"/>
    </row>
    <row r="23" spans="1:8" ht="38.25" customHeight="1">
      <c r="A23" s="23"/>
      <c r="B23" s="24"/>
      <c r="C23" s="24"/>
      <c r="D23" s="25"/>
      <c r="E23" s="26"/>
      <c r="F23" s="53"/>
      <c r="G23" s="38">
        <f t="shared" si="0"/>
        <v>0</v>
      </c>
      <c r="H23" s="39"/>
    </row>
    <row r="24" spans="1:8" ht="38.25" customHeight="1">
      <c r="A24" s="23"/>
      <c r="B24" s="24"/>
      <c r="C24" s="24"/>
      <c r="D24" s="25"/>
      <c r="E24" s="26"/>
      <c r="F24" s="53"/>
      <c r="G24" s="38">
        <f t="shared" si="0"/>
        <v>0</v>
      </c>
      <c r="H24" s="39"/>
    </row>
    <row r="25" spans="1:8" ht="38.25" customHeight="1">
      <c r="A25" s="23"/>
      <c r="B25" s="24"/>
      <c r="C25" s="24"/>
      <c r="D25" s="25"/>
      <c r="E25" s="26"/>
      <c r="F25" s="53"/>
      <c r="G25" s="38">
        <f t="shared" si="0"/>
        <v>0</v>
      </c>
      <c r="H25" s="39"/>
    </row>
    <row r="26" spans="1:8" ht="38.25" customHeight="1">
      <c r="A26" s="23"/>
      <c r="B26" s="24"/>
      <c r="C26" s="24"/>
      <c r="D26" s="25"/>
      <c r="E26" s="26"/>
      <c r="F26" s="53"/>
      <c r="G26" s="38">
        <f t="shared" si="0"/>
        <v>0</v>
      </c>
      <c r="H26" s="39"/>
    </row>
    <row r="27" spans="1:8" ht="38.25" customHeight="1">
      <c r="A27" s="23"/>
      <c r="B27" s="24"/>
      <c r="C27" s="24"/>
      <c r="D27" s="25"/>
      <c r="E27" s="26"/>
      <c r="F27" s="53"/>
      <c r="G27" s="38">
        <f t="shared" si="0"/>
        <v>0</v>
      </c>
      <c r="H27" s="39"/>
    </row>
    <row r="28" spans="1:8" ht="38.25" customHeight="1">
      <c r="A28" s="23"/>
      <c r="B28" s="24"/>
      <c r="C28" s="24"/>
      <c r="D28" s="25"/>
      <c r="E28" s="26"/>
      <c r="F28" s="53"/>
      <c r="G28" s="38">
        <f t="shared" si="0"/>
        <v>0</v>
      </c>
      <c r="H28" s="39"/>
    </row>
    <row r="29" spans="1:8" ht="38.25" customHeight="1">
      <c r="A29" s="23"/>
      <c r="B29" s="24"/>
      <c r="C29" s="24"/>
      <c r="D29" s="25"/>
      <c r="E29" s="26"/>
      <c r="F29" s="53"/>
      <c r="G29" s="38">
        <f t="shared" si="0"/>
        <v>0</v>
      </c>
      <c r="H29" s="39"/>
    </row>
    <row r="30" spans="1:8" ht="38.25" customHeight="1">
      <c r="A30" s="23"/>
      <c r="B30" s="24"/>
      <c r="C30" s="24"/>
      <c r="D30" s="25"/>
      <c r="E30" s="26"/>
      <c r="F30" s="53"/>
      <c r="G30" s="38">
        <f t="shared" si="0"/>
        <v>0</v>
      </c>
      <c r="H30" s="39"/>
    </row>
    <row r="31" spans="1:8" ht="38.25" customHeight="1">
      <c r="A31" s="23"/>
      <c r="B31" s="24"/>
      <c r="C31" s="24"/>
      <c r="D31" s="25"/>
      <c r="E31" s="26"/>
      <c r="F31" s="53"/>
      <c r="G31" s="38">
        <f t="shared" si="0"/>
        <v>0</v>
      </c>
      <c r="H31" s="39"/>
    </row>
    <row r="32" spans="1:8" ht="38.25" customHeight="1">
      <c r="A32" s="23"/>
      <c r="B32" s="24"/>
      <c r="C32" s="24"/>
      <c r="D32" s="25"/>
      <c r="E32" s="26"/>
      <c r="F32" s="53"/>
      <c r="G32" s="38">
        <f t="shared" si="0"/>
        <v>0</v>
      </c>
      <c r="H32" s="39"/>
    </row>
    <row r="33" spans="1:8" ht="38.25" customHeight="1">
      <c r="A33" s="23"/>
      <c r="B33" s="24"/>
      <c r="C33" s="24"/>
      <c r="D33" s="25"/>
      <c r="E33" s="26"/>
      <c r="F33" s="53"/>
      <c r="G33" s="38">
        <f t="shared" si="0"/>
        <v>0</v>
      </c>
      <c r="H33" s="39"/>
    </row>
    <row r="34" spans="1:8" ht="38.25" customHeight="1">
      <c r="A34" s="23"/>
      <c r="B34" s="24"/>
      <c r="C34" s="24"/>
      <c r="D34" s="25"/>
      <c r="E34" s="26"/>
      <c r="F34" s="53"/>
      <c r="G34" s="38">
        <f t="shared" si="0"/>
        <v>0</v>
      </c>
      <c r="H34" s="39"/>
    </row>
    <row r="35" spans="1:8" ht="38.25" customHeight="1">
      <c r="A35" s="23"/>
      <c r="B35" s="24"/>
      <c r="C35" s="24"/>
      <c r="D35" s="25"/>
      <c r="E35" s="26"/>
      <c r="F35" s="53"/>
      <c r="G35" s="38">
        <f t="shared" si="0"/>
        <v>0</v>
      </c>
      <c r="H35" s="39"/>
    </row>
    <row r="36" spans="1:8" ht="38.25" customHeight="1">
      <c r="A36" s="23"/>
      <c r="B36" s="24"/>
      <c r="C36" s="24"/>
      <c r="D36" s="25"/>
      <c r="E36" s="26"/>
      <c r="F36" s="53"/>
      <c r="G36" s="38">
        <f t="shared" si="0"/>
        <v>0</v>
      </c>
      <c r="H36" s="39"/>
    </row>
    <row r="37" spans="1:8" ht="38.25" customHeight="1">
      <c r="A37" s="23"/>
      <c r="B37" s="24"/>
      <c r="C37" s="24"/>
      <c r="D37" s="25"/>
      <c r="E37" s="26"/>
      <c r="F37" s="53"/>
      <c r="G37" s="38">
        <f t="shared" si="0"/>
        <v>0</v>
      </c>
      <c r="H37" s="39"/>
    </row>
    <row r="38" spans="1:8" ht="38.25" customHeight="1">
      <c r="A38" s="23"/>
      <c r="B38" s="24"/>
      <c r="C38" s="24"/>
      <c r="D38" s="25"/>
      <c r="E38" s="26"/>
      <c r="F38" s="53"/>
      <c r="G38" s="38">
        <f t="shared" si="0"/>
        <v>0</v>
      </c>
      <c r="H38" s="39"/>
    </row>
    <row r="39" spans="1:8" ht="38.25" customHeight="1">
      <c r="A39" s="23"/>
      <c r="B39" s="24"/>
      <c r="C39" s="24"/>
      <c r="D39" s="25"/>
      <c r="E39" s="26"/>
      <c r="F39" s="53"/>
      <c r="G39" s="38">
        <f t="shared" si="0"/>
        <v>0</v>
      </c>
      <c r="H39" s="39"/>
    </row>
    <row r="40" spans="1:8" ht="38.25" customHeight="1">
      <c r="A40" s="23"/>
      <c r="B40" s="24"/>
      <c r="C40" s="24"/>
      <c r="D40" s="25"/>
      <c r="E40" s="26"/>
      <c r="F40" s="53"/>
      <c r="G40" s="38">
        <f t="shared" si="0"/>
        <v>0</v>
      </c>
      <c r="H40" s="39"/>
    </row>
    <row r="41" spans="1:8" ht="38.25" customHeight="1">
      <c r="A41" s="23"/>
      <c r="B41" s="24"/>
      <c r="C41" s="24"/>
      <c r="D41" s="25"/>
      <c r="E41" s="26"/>
      <c r="F41" s="53"/>
      <c r="G41" s="38">
        <f t="shared" si="0"/>
        <v>0</v>
      </c>
      <c r="H41" s="39"/>
    </row>
    <row r="42" spans="1:8" ht="38.25" customHeight="1">
      <c r="A42" s="23"/>
      <c r="B42" s="24"/>
      <c r="C42" s="24"/>
      <c r="D42" s="25"/>
      <c r="E42" s="26"/>
      <c r="F42" s="53"/>
      <c r="G42" s="38">
        <f t="shared" si="0"/>
        <v>0</v>
      </c>
      <c r="H42" s="39"/>
    </row>
    <row r="43" spans="1:8" ht="38.25" customHeight="1">
      <c r="A43" s="23"/>
      <c r="B43" s="24"/>
      <c r="C43" s="24"/>
      <c r="D43" s="25"/>
      <c r="E43" s="26"/>
      <c r="F43" s="53"/>
      <c r="G43" s="38">
        <f t="shared" si="0"/>
        <v>0</v>
      </c>
      <c r="H43" s="39"/>
    </row>
    <row r="44" spans="1:8" ht="38.25" customHeight="1">
      <c r="A44" s="23"/>
      <c r="B44" s="24"/>
      <c r="C44" s="24"/>
      <c r="D44" s="25"/>
      <c r="E44" s="26"/>
      <c r="F44" s="53"/>
      <c r="G44" s="38">
        <f t="shared" si="0"/>
        <v>0</v>
      </c>
      <c r="H44" s="39"/>
    </row>
    <row r="45" spans="1:8" ht="38.25" customHeight="1">
      <c r="A45" s="23"/>
      <c r="B45" s="24"/>
      <c r="C45" s="24"/>
      <c r="D45" s="25"/>
      <c r="E45" s="26"/>
      <c r="F45" s="53"/>
      <c r="G45" s="38">
        <f t="shared" si="0"/>
        <v>0</v>
      </c>
      <c r="H45" s="39"/>
    </row>
    <row r="46" spans="1:8" ht="38.25" customHeight="1">
      <c r="A46" s="23"/>
      <c r="B46" s="24"/>
      <c r="C46" s="24"/>
      <c r="D46" s="25"/>
      <c r="E46" s="26"/>
      <c r="F46" s="53"/>
      <c r="G46" s="38">
        <f t="shared" si="0"/>
        <v>0</v>
      </c>
      <c r="H46" s="39"/>
    </row>
    <row r="47" spans="1:8" ht="38.25" customHeight="1">
      <c r="A47" s="23"/>
      <c r="B47" s="24"/>
      <c r="C47" s="24"/>
      <c r="D47" s="25"/>
      <c r="E47" s="26"/>
      <c r="F47" s="53"/>
      <c r="G47" s="38">
        <f t="shared" si="0"/>
        <v>0</v>
      </c>
      <c r="H47" s="39"/>
    </row>
    <row r="48" spans="1:8" ht="38.25" customHeight="1">
      <c r="A48" s="23"/>
      <c r="B48" s="24"/>
      <c r="C48" s="24"/>
      <c r="D48" s="25"/>
      <c r="E48" s="26"/>
      <c r="F48" s="53"/>
      <c r="G48" s="38">
        <f t="shared" si="0"/>
        <v>0</v>
      </c>
      <c r="H48" s="39"/>
    </row>
    <row r="49" spans="1:8" ht="38.25" customHeight="1">
      <c r="A49" s="23"/>
      <c r="B49" s="24"/>
      <c r="C49" s="24"/>
      <c r="D49" s="25"/>
      <c r="E49" s="26"/>
      <c r="F49" s="53"/>
      <c r="G49" s="38">
        <f t="shared" si="0"/>
        <v>0</v>
      </c>
      <c r="H49" s="39"/>
    </row>
    <row r="50" spans="1:8" ht="38.25" customHeight="1">
      <c r="A50" s="23"/>
      <c r="B50" s="24"/>
      <c r="C50" s="24"/>
      <c r="D50" s="25"/>
      <c r="E50" s="26"/>
      <c r="F50" s="53"/>
      <c r="G50" s="38">
        <f t="shared" si="0"/>
        <v>0</v>
      </c>
      <c r="H50" s="39"/>
    </row>
    <row r="51" spans="1:8" ht="38.25" customHeight="1">
      <c r="A51" s="23"/>
      <c r="B51" s="24"/>
      <c r="C51" s="24"/>
      <c r="D51" s="25"/>
      <c r="E51" s="26"/>
      <c r="F51" s="53"/>
      <c r="G51" s="38">
        <f t="shared" si="0"/>
        <v>0</v>
      </c>
      <c r="H51" s="39"/>
    </row>
    <row r="52" spans="1:8" ht="38.25" customHeight="1">
      <c r="A52" s="23"/>
      <c r="B52" s="24"/>
      <c r="C52" s="24"/>
      <c r="D52" s="25"/>
      <c r="E52" s="26"/>
      <c r="F52" s="53"/>
      <c r="G52" s="38">
        <f t="shared" si="0"/>
        <v>0</v>
      </c>
      <c r="H52" s="39"/>
    </row>
    <row r="53" spans="1:8" ht="38.25" customHeight="1">
      <c r="A53" s="23"/>
      <c r="B53" s="24"/>
      <c r="C53" s="24"/>
      <c r="D53" s="25"/>
      <c r="E53" s="26"/>
      <c r="F53" s="53"/>
      <c r="G53" s="38">
        <f t="shared" si="0"/>
        <v>0</v>
      </c>
      <c r="H53" s="39"/>
    </row>
    <row r="54" spans="1:8" ht="20" customHeight="1">
      <c r="A54" s="73" t="s">
        <v>23</v>
      </c>
      <c r="B54" s="74"/>
      <c r="C54" s="74"/>
      <c r="D54" s="74"/>
      <c r="E54" s="74"/>
      <c r="F54" s="75"/>
      <c r="G54" s="66">
        <f>SUM(G19:G53)</f>
        <v>5700</v>
      </c>
      <c r="H54" s="67">
        <f>SUM(H19:H53)</f>
        <v>0</v>
      </c>
    </row>
    <row r="55" spans="1:8" ht="20" customHeight="1">
      <c r="A55" s="12"/>
      <c r="B55" s="13"/>
      <c r="C55" s="13"/>
      <c r="D55" s="13"/>
      <c r="E55" s="13"/>
      <c r="F55" s="54"/>
      <c r="G55" s="40"/>
      <c r="H55" s="41"/>
    </row>
    <row r="56" spans="1:8" ht="20" customHeight="1">
      <c r="A56" s="76" t="s">
        <v>2</v>
      </c>
      <c r="B56" s="77"/>
      <c r="C56" s="77"/>
      <c r="D56" s="77"/>
      <c r="E56" s="77"/>
      <c r="F56" s="77"/>
      <c r="G56" s="77"/>
      <c r="H56" s="78"/>
    </row>
    <row r="57" spans="1:8" ht="27" customHeight="1">
      <c r="A57" s="69" t="s">
        <v>14</v>
      </c>
      <c r="B57" s="70" t="s">
        <v>15</v>
      </c>
      <c r="C57" s="70" t="s">
        <v>16</v>
      </c>
      <c r="D57" s="70" t="s">
        <v>17</v>
      </c>
      <c r="E57" s="70" t="s">
        <v>18</v>
      </c>
      <c r="F57" s="71" t="s">
        <v>19</v>
      </c>
      <c r="G57" s="71" t="s">
        <v>20</v>
      </c>
      <c r="H57" s="72" t="s">
        <v>21</v>
      </c>
    </row>
    <row r="58" spans="1:8" ht="38.25" customHeight="1">
      <c r="A58" s="23">
        <v>4</v>
      </c>
      <c r="B58" s="24" t="s">
        <v>54</v>
      </c>
      <c r="C58" s="24" t="s">
        <v>44</v>
      </c>
      <c r="D58" s="25" t="s">
        <v>37</v>
      </c>
      <c r="E58" s="26">
        <v>1</v>
      </c>
      <c r="F58" s="53">
        <v>4000</v>
      </c>
      <c r="G58" s="38">
        <f t="shared" ref="G58:G98" si="1">E58*F58</f>
        <v>4000</v>
      </c>
      <c r="H58" s="39"/>
    </row>
    <row r="59" spans="1:8" ht="38.25" customHeight="1">
      <c r="A59" s="27">
        <v>5</v>
      </c>
      <c r="B59" s="24" t="s">
        <v>55</v>
      </c>
      <c r="C59" s="24" t="s">
        <v>47</v>
      </c>
      <c r="D59" s="25" t="s">
        <v>39</v>
      </c>
      <c r="E59" s="26">
        <v>1</v>
      </c>
      <c r="F59" s="53">
        <v>9000</v>
      </c>
      <c r="G59" s="38">
        <f t="shared" si="1"/>
        <v>9000</v>
      </c>
      <c r="H59" s="39"/>
    </row>
    <row r="60" spans="1:8" ht="38.25" customHeight="1">
      <c r="A60" s="23">
        <v>6</v>
      </c>
      <c r="B60" s="24" t="s">
        <v>56</v>
      </c>
      <c r="C60" s="24" t="s">
        <v>48</v>
      </c>
      <c r="D60" s="25" t="s">
        <v>39</v>
      </c>
      <c r="E60" s="26">
        <v>2</v>
      </c>
      <c r="F60" s="53">
        <v>2000</v>
      </c>
      <c r="G60" s="38">
        <f t="shared" si="1"/>
        <v>4000</v>
      </c>
      <c r="H60" s="39"/>
    </row>
    <row r="61" spans="1:8" ht="38.25" customHeight="1">
      <c r="A61" s="23">
        <v>7</v>
      </c>
      <c r="B61" s="24" t="s">
        <v>57</v>
      </c>
      <c r="C61" s="24" t="s">
        <v>50</v>
      </c>
      <c r="D61" s="25" t="s">
        <v>37</v>
      </c>
      <c r="E61" s="26">
        <v>1</v>
      </c>
      <c r="F61" s="53">
        <v>3000</v>
      </c>
      <c r="G61" s="38">
        <f t="shared" si="1"/>
        <v>3000</v>
      </c>
      <c r="H61" s="39"/>
    </row>
    <row r="62" spans="1:8" ht="38.25" customHeight="1">
      <c r="A62" s="27">
        <v>8</v>
      </c>
      <c r="B62" s="24" t="s">
        <v>58</v>
      </c>
      <c r="C62" s="24" t="s">
        <v>63</v>
      </c>
      <c r="D62" s="25" t="s">
        <v>37</v>
      </c>
      <c r="E62" s="26">
        <v>1</v>
      </c>
      <c r="F62" s="53">
        <v>1000</v>
      </c>
      <c r="G62" s="38">
        <f t="shared" si="1"/>
        <v>1000</v>
      </c>
      <c r="H62" s="39"/>
    </row>
    <row r="63" spans="1:8" ht="38.25" customHeight="1">
      <c r="A63" s="23">
        <v>9</v>
      </c>
      <c r="B63" s="24" t="s">
        <v>59</v>
      </c>
      <c r="C63" s="24" t="s">
        <v>64</v>
      </c>
      <c r="D63" s="25" t="s">
        <v>37</v>
      </c>
      <c r="E63" s="26">
        <v>1</v>
      </c>
      <c r="F63" s="53">
        <v>3000</v>
      </c>
      <c r="G63" s="38">
        <f t="shared" si="1"/>
        <v>3000</v>
      </c>
      <c r="H63" s="39"/>
    </row>
    <row r="64" spans="1:8" ht="38.25" customHeight="1">
      <c r="A64" s="23">
        <v>10</v>
      </c>
      <c r="B64" s="24" t="s">
        <v>60</v>
      </c>
      <c r="C64" s="24" t="s">
        <v>65</v>
      </c>
      <c r="D64" s="25" t="s">
        <v>37</v>
      </c>
      <c r="E64" s="26">
        <v>1</v>
      </c>
      <c r="F64" s="53">
        <v>2000</v>
      </c>
      <c r="G64" s="38">
        <f t="shared" si="1"/>
        <v>2000</v>
      </c>
      <c r="H64" s="39"/>
    </row>
    <row r="65" spans="1:8" ht="38.25" customHeight="1">
      <c r="A65" s="27"/>
      <c r="B65" s="24"/>
      <c r="C65" s="24"/>
      <c r="D65" s="25"/>
      <c r="E65" s="26"/>
      <c r="F65" s="53"/>
      <c r="G65" s="38">
        <f t="shared" si="1"/>
        <v>0</v>
      </c>
      <c r="H65" s="39"/>
    </row>
    <row r="66" spans="1:8" ht="38.25" customHeight="1">
      <c r="A66" s="23"/>
      <c r="B66" s="24"/>
      <c r="C66" s="24"/>
      <c r="D66" s="25"/>
      <c r="E66" s="26"/>
      <c r="F66" s="53"/>
      <c r="G66" s="38">
        <f t="shared" si="1"/>
        <v>0</v>
      </c>
      <c r="H66" s="39"/>
    </row>
    <row r="67" spans="1:8" ht="38.25" customHeight="1">
      <c r="A67" s="23"/>
      <c r="B67" s="24"/>
      <c r="C67" s="24"/>
      <c r="D67" s="25"/>
      <c r="E67" s="26"/>
      <c r="F67" s="53"/>
      <c r="G67" s="38">
        <f t="shared" si="1"/>
        <v>0</v>
      </c>
      <c r="H67" s="39"/>
    </row>
    <row r="68" spans="1:8" ht="38.25" customHeight="1">
      <c r="A68" s="27"/>
      <c r="B68" s="24"/>
      <c r="C68" s="24"/>
      <c r="D68" s="25"/>
      <c r="E68" s="26"/>
      <c r="F68" s="53"/>
      <c r="G68" s="38">
        <f t="shared" si="1"/>
        <v>0</v>
      </c>
      <c r="H68" s="39"/>
    </row>
    <row r="69" spans="1:8" ht="38.25" customHeight="1">
      <c r="A69" s="23"/>
      <c r="B69" s="24"/>
      <c r="C69" s="24"/>
      <c r="D69" s="25"/>
      <c r="E69" s="26"/>
      <c r="F69" s="53"/>
      <c r="G69" s="38">
        <f t="shared" si="1"/>
        <v>0</v>
      </c>
      <c r="H69" s="39"/>
    </row>
    <row r="70" spans="1:8" ht="38.25" customHeight="1">
      <c r="A70" s="27"/>
      <c r="B70" s="24"/>
      <c r="C70" s="24"/>
      <c r="D70" s="25"/>
      <c r="E70" s="26"/>
      <c r="F70" s="53"/>
      <c r="G70" s="38">
        <f t="shared" si="1"/>
        <v>0</v>
      </c>
      <c r="H70" s="39"/>
    </row>
    <row r="71" spans="1:8" ht="38.25" customHeight="1">
      <c r="A71" s="23"/>
      <c r="B71" s="24"/>
      <c r="C71" s="24"/>
      <c r="D71" s="25"/>
      <c r="E71" s="26"/>
      <c r="F71" s="53"/>
      <c r="G71" s="38">
        <f t="shared" si="1"/>
        <v>0</v>
      </c>
      <c r="H71" s="39"/>
    </row>
    <row r="72" spans="1:8" ht="38.25" customHeight="1">
      <c r="A72" s="23"/>
      <c r="B72" s="24"/>
      <c r="C72" s="24"/>
      <c r="D72" s="25"/>
      <c r="E72" s="26"/>
      <c r="F72" s="53"/>
      <c r="G72" s="38">
        <f t="shared" si="1"/>
        <v>0</v>
      </c>
      <c r="H72" s="39"/>
    </row>
    <row r="73" spans="1:8" ht="38.25" customHeight="1">
      <c r="A73" s="27"/>
      <c r="B73" s="24"/>
      <c r="C73" s="24"/>
      <c r="D73" s="25"/>
      <c r="E73" s="26"/>
      <c r="F73" s="53"/>
      <c r="G73" s="38">
        <f t="shared" si="1"/>
        <v>0</v>
      </c>
      <c r="H73" s="39"/>
    </row>
    <row r="74" spans="1:8" ht="38.25" customHeight="1">
      <c r="A74" s="23"/>
      <c r="B74" s="24"/>
      <c r="C74" s="24"/>
      <c r="D74" s="25"/>
      <c r="E74" s="26"/>
      <c r="F74" s="53"/>
      <c r="G74" s="38">
        <f t="shared" si="1"/>
        <v>0</v>
      </c>
      <c r="H74" s="39"/>
    </row>
    <row r="75" spans="1:8" ht="38.25" customHeight="1">
      <c r="A75" s="23"/>
      <c r="B75" s="24"/>
      <c r="C75" s="24"/>
      <c r="D75" s="25"/>
      <c r="E75" s="26"/>
      <c r="F75" s="53"/>
      <c r="G75" s="38">
        <f t="shared" si="1"/>
        <v>0</v>
      </c>
      <c r="H75" s="39"/>
    </row>
    <row r="76" spans="1:8" ht="38.25" customHeight="1">
      <c r="A76" s="27"/>
      <c r="B76" s="24"/>
      <c r="C76" s="24"/>
      <c r="D76" s="25"/>
      <c r="E76" s="26"/>
      <c r="F76" s="53"/>
      <c r="G76" s="38">
        <f t="shared" si="1"/>
        <v>0</v>
      </c>
      <c r="H76" s="39"/>
    </row>
    <row r="77" spans="1:8" ht="38.25" customHeight="1">
      <c r="A77" s="27"/>
      <c r="B77" s="24"/>
      <c r="C77" s="24"/>
      <c r="D77" s="25"/>
      <c r="E77" s="26"/>
      <c r="F77" s="53"/>
      <c r="G77" s="38">
        <f t="shared" si="1"/>
        <v>0</v>
      </c>
      <c r="H77" s="39"/>
    </row>
    <row r="78" spans="1:8" ht="38.25" customHeight="1">
      <c r="A78" s="27"/>
      <c r="B78" s="24"/>
      <c r="C78" s="24"/>
      <c r="D78" s="25"/>
      <c r="E78" s="26"/>
      <c r="F78" s="53"/>
      <c r="G78" s="38">
        <f t="shared" si="1"/>
        <v>0</v>
      </c>
      <c r="H78" s="39"/>
    </row>
    <row r="79" spans="1:8" ht="38.25" customHeight="1">
      <c r="A79" s="27"/>
      <c r="B79" s="24"/>
      <c r="C79" s="24"/>
      <c r="D79" s="25"/>
      <c r="E79" s="26"/>
      <c r="F79" s="53"/>
      <c r="G79" s="38">
        <f t="shared" si="1"/>
        <v>0</v>
      </c>
      <c r="H79" s="39"/>
    </row>
    <row r="80" spans="1:8" ht="38.25" customHeight="1">
      <c r="A80" s="27"/>
      <c r="B80" s="24"/>
      <c r="C80" s="24"/>
      <c r="D80" s="25"/>
      <c r="E80" s="26"/>
      <c r="F80" s="53"/>
      <c r="G80" s="38">
        <f t="shared" si="1"/>
        <v>0</v>
      </c>
      <c r="H80" s="39"/>
    </row>
    <row r="81" spans="1:8" ht="38.25" customHeight="1">
      <c r="A81" s="23"/>
      <c r="B81" s="24"/>
      <c r="C81" s="24"/>
      <c r="D81" s="25"/>
      <c r="E81" s="26"/>
      <c r="F81" s="53"/>
      <c r="G81" s="38">
        <f t="shared" si="1"/>
        <v>0</v>
      </c>
      <c r="H81" s="39"/>
    </row>
    <row r="82" spans="1:8" ht="38.25" customHeight="1">
      <c r="A82" s="23"/>
      <c r="B82" s="24"/>
      <c r="C82" s="24"/>
      <c r="D82" s="25"/>
      <c r="E82" s="26"/>
      <c r="F82" s="53"/>
      <c r="G82" s="38">
        <f t="shared" si="1"/>
        <v>0</v>
      </c>
      <c r="H82" s="39"/>
    </row>
    <row r="83" spans="1:8" ht="38.25" customHeight="1">
      <c r="A83" s="27"/>
      <c r="B83" s="24"/>
      <c r="C83" s="24"/>
      <c r="D83" s="25"/>
      <c r="E83" s="26"/>
      <c r="F83" s="53"/>
      <c r="G83" s="38">
        <f t="shared" si="1"/>
        <v>0</v>
      </c>
      <c r="H83" s="39"/>
    </row>
    <row r="84" spans="1:8" ht="38.25" customHeight="1">
      <c r="A84" s="23"/>
      <c r="B84" s="24"/>
      <c r="C84" s="24"/>
      <c r="D84" s="25"/>
      <c r="E84" s="26"/>
      <c r="F84" s="53"/>
      <c r="G84" s="38">
        <f t="shared" si="1"/>
        <v>0</v>
      </c>
      <c r="H84" s="39"/>
    </row>
    <row r="85" spans="1:8" ht="38.25" customHeight="1">
      <c r="A85" s="23"/>
      <c r="B85" s="24"/>
      <c r="C85" s="24"/>
      <c r="D85" s="25"/>
      <c r="E85" s="26"/>
      <c r="F85" s="53"/>
      <c r="G85" s="38">
        <f t="shared" si="1"/>
        <v>0</v>
      </c>
      <c r="H85" s="39"/>
    </row>
    <row r="86" spans="1:8" ht="38.25" customHeight="1">
      <c r="A86" s="23"/>
      <c r="B86" s="24"/>
      <c r="C86" s="24"/>
      <c r="D86" s="25"/>
      <c r="E86" s="26"/>
      <c r="F86" s="53"/>
      <c r="G86" s="38">
        <f t="shared" si="1"/>
        <v>0</v>
      </c>
      <c r="H86" s="39"/>
    </row>
    <row r="87" spans="1:8" ht="38.25" customHeight="1">
      <c r="A87" s="27"/>
      <c r="B87" s="24"/>
      <c r="C87" s="24"/>
      <c r="D87" s="25"/>
      <c r="E87" s="26"/>
      <c r="F87" s="53"/>
      <c r="G87" s="38">
        <f t="shared" si="1"/>
        <v>0</v>
      </c>
      <c r="H87" s="39"/>
    </row>
    <row r="88" spans="1:8" ht="38.25" customHeight="1">
      <c r="A88" s="23"/>
      <c r="B88" s="24"/>
      <c r="C88" s="24"/>
      <c r="D88" s="25"/>
      <c r="E88" s="26"/>
      <c r="F88" s="53"/>
      <c r="G88" s="38">
        <f t="shared" si="1"/>
        <v>0</v>
      </c>
      <c r="H88" s="39"/>
    </row>
    <row r="89" spans="1:8" ht="38.25" customHeight="1">
      <c r="A89" s="23"/>
      <c r="B89" s="24"/>
      <c r="C89" s="24"/>
      <c r="D89" s="25"/>
      <c r="E89" s="26"/>
      <c r="F89" s="53"/>
      <c r="G89" s="38">
        <f t="shared" si="1"/>
        <v>0</v>
      </c>
      <c r="H89" s="39"/>
    </row>
    <row r="90" spans="1:8" ht="38.25" customHeight="1">
      <c r="A90" s="27"/>
      <c r="B90" s="24"/>
      <c r="C90" s="24"/>
      <c r="D90" s="25"/>
      <c r="E90" s="26"/>
      <c r="F90" s="53"/>
      <c r="G90" s="38">
        <f t="shared" si="1"/>
        <v>0</v>
      </c>
      <c r="H90" s="39"/>
    </row>
    <row r="91" spans="1:8" ht="38.25" customHeight="1">
      <c r="A91" s="23"/>
      <c r="B91" s="24"/>
      <c r="C91" s="24"/>
      <c r="D91" s="25"/>
      <c r="E91" s="26"/>
      <c r="F91" s="53"/>
      <c r="G91" s="38">
        <f t="shared" si="1"/>
        <v>0</v>
      </c>
      <c r="H91" s="39"/>
    </row>
    <row r="92" spans="1:8" ht="38.25" customHeight="1">
      <c r="A92" s="23"/>
      <c r="B92" s="24"/>
      <c r="C92" s="24"/>
      <c r="D92" s="25"/>
      <c r="E92" s="26"/>
      <c r="F92" s="53"/>
      <c r="G92" s="38">
        <f t="shared" si="1"/>
        <v>0</v>
      </c>
      <c r="H92" s="39"/>
    </row>
    <row r="93" spans="1:8" ht="38.25" customHeight="1">
      <c r="A93" s="27"/>
      <c r="B93" s="24"/>
      <c r="C93" s="24"/>
      <c r="D93" s="25"/>
      <c r="E93" s="26"/>
      <c r="F93" s="53"/>
      <c r="G93" s="38">
        <f t="shared" si="1"/>
        <v>0</v>
      </c>
      <c r="H93" s="39"/>
    </row>
    <row r="94" spans="1:8" ht="38.25" customHeight="1">
      <c r="A94" s="23"/>
      <c r="B94" s="24"/>
      <c r="C94" s="24"/>
      <c r="D94" s="25"/>
      <c r="E94" s="26"/>
      <c r="F94" s="53"/>
      <c r="G94" s="38">
        <f t="shared" si="1"/>
        <v>0</v>
      </c>
      <c r="H94" s="39"/>
    </row>
    <row r="95" spans="1:8" ht="38.25" customHeight="1">
      <c r="A95" s="23"/>
      <c r="B95" s="24"/>
      <c r="C95" s="24"/>
      <c r="D95" s="25"/>
      <c r="E95" s="26"/>
      <c r="F95" s="53"/>
      <c r="G95" s="38">
        <f t="shared" si="1"/>
        <v>0</v>
      </c>
      <c r="H95" s="39"/>
    </row>
    <row r="96" spans="1:8" ht="38.25" customHeight="1">
      <c r="A96" s="27"/>
      <c r="B96" s="24"/>
      <c r="C96" s="24"/>
      <c r="D96" s="25"/>
      <c r="E96" s="26"/>
      <c r="F96" s="53"/>
      <c r="G96" s="38">
        <f t="shared" si="1"/>
        <v>0</v>
      </c>
      <c r="H96" s="39"/>
    </row>
    <row r="97" spans="1:8" ht="38.25" customHeight="1">
      <c r="A97" s="23"/>
      <c r="B97" s="24"/>
      <c r="C97" s="24"/>
      <c r="D97" s="25"/>
      <c r="E97" s="26"/>
      <c r="F97" s="53"/>
      <c r="G97" s="38">
        <f t="shared" si="1"/>
        <v>0</v>
      </c>
      <c r="H97" s="39"/>
    </row>
    <row r="98" spans="1:8" ht="38.25" customHeight="1">
      <c r="A98" s="23"/>
      <c r="B98" s="24"/>
      <c r="C98" s="24"/>
      <c r="D98" s="25"/>
      <c r="E98" s="26"/>
      <c r="F98" s="53"/>
      <c r="G98" s="38">
        <f t="shared" si="1"/>
        <v>0</v>
      </c>
      <c r="H98" s="39"/>
    </row>
    <row r="99" spans="1:8" ht="20" customHeight="1">
      <c r="A99" s="73" t="s">
        <v>22</v>
      </c>
      <c r="B99" s="74"/>
      <c r="C99" s="74"/>
      <c r="D99" s="74"/>
      <c r="E99" s="74"/>
      <c r="F99" s="75"/>
      <c r="G99" s="66">
        <f>SUM(G58:G98)</f>
        <v>26000</v>
      </c>
      <c r="H99" s="67">
        <f>SUM(H58:H98)</f>
        <v>0</v>
      </c>
    </row>
    <row r="100" spans="1:8" ht="20" customHeight="1">
      <c r="A100" s="14"/>
      <c r="B100" s="15"/>
      <c r="C100" s="15"/>
      <c r="D100" s="15"/>
      <c r="E100" s="16"/>
      <c r="F100" s="42"/>
      <c r="G100" s="42"/>
      <c r="H100" s="43"/>
    </row>
    <row r="101" spans="1:8" ht="20" customHeight="1">
      <c r="A101" s="76" t="s">
        <v>3</v>
      </c>
      <c r="B101" s="77"/>
      <c r="C101" s="77"/>
      <c r="D101" s="77"/>
      <c r="E101" s="77"/>
      <c r="F101" s="77"/>
      <c r="G101" s="77"/>
      <c r="H101" s="78"/>
    </row>
    <row r="102" spans="1:8" ht="27" customHeight="1">
      <c r="A102" s="69" t="s">
        <v>14</v>
      </c>
      <c r="B102" s="70" t="s">
        <v>15</v>
      </c>
      <c r="C102" s="70" t="s">
        <v>16</v>
      </c>
      <c r="D102" s="70" t="s">
        <v>17</v>
      </c>
      <c r="E102" s="70" t="s">
        <v>18</v>
      </c>
      <c r="F102" s="71" t="s">
        <v>19</v>
      </c>
      <c r="G102" s="71" t="s">
        <v>20</v>
      </c>
      <c r="H102" s="72" t="s">
        <v>21</v>
      </c>
    </row>
    <row r="103" spans="1:8" ht="38.25" customHeight="1">
      <c r="A103" s="27">
        <v>8</v>
      </c>
      <c r="B103" s="24" t="s">
        <v>61</v>
      </c>
      <c r="C103" s="24" t="s">
        <v>51</v>
      </c>
      <c r="D103" s="25" t="s">
        <v>37</v>
      </c>
      <c r="E103" s="26">
        <v>1</v>
      </c>
      <c r="F103" s="53">
        <v>2000</v>
      </c>
      <c r="G103" s="38">
        <f t="shared" ref="G103:G126" si="2">E103*F103</f>
        <v>2000</v>
      </c>
      <c r="H103" s="39"/>
    </row>
    <row r="104" spans="1:8" ht="38.25" customHeight="1">
      <c r="A104" s="27">
        <v>9</v>
      </c>
      <c r="B104" s="24"/>
      <c r="C104" s="24"/>
      <c r="D104" s="25"/>
      <c r="E104" s="26"/>
      <c r="F104" s="53"/>
      <c r="G104" s="38">
        <f t="shared" si="2"/>
        <v>0</v>
      </c>
      <c r="H104" s="39"/>
    </row>
    <row r="105" spans="1:8" ht="38.25" customHeight="1">
      <c r="A105" s="27">
        <v>10</v>
      </c>
      <c r="B105" s="24"/>
      <c r="C105" s="24"/>
      <c r="D105" s="25"/>
      <c r="E105" s="26"/>
      <c r="F105" s="53"/>
      <c r="G105" s="38">
        <f t="shared" si="2"/>
        <v>0</v>
      </c>
      <c r="H105" s="39"/>
    </row>
    <row r="106" spans="1:8" ht="38.25" customHeight="1">
      <c r="A106" s="27">
        <v>11</v>
      </c>
      <c r="B106" s="24"/>
      <c r="C106" s="24"/>
      <c r="D106" s="25"/>
      <c r="E106" s="26"/>
      <c r="F106" s="53"/>
      <c r="G106" s="38">
        <f t="shared" si="2"/>
        <v>0</v>
      </c>
      <c r="H106" s="39"/>
    </row>
    <row r="107" spans="1:8" ht="38.25" customHeight="1">
      <c r="A107" s="27">
        <v>12</v>
      </c>
      <c r="B107" s="24"/>
      <c r="C107" s="24"/>
      <c r="D107" s="25"/>
      <c r="E107" s="26"/>
      <c r="F107" s="53"/>
      <c r="G107" s="38">
        <f t="shared" si="2"/>
        <v>0</v>
      </c>
      <c r="H107" s="39"/>
    </row>
    <row r="108" spans="1:8" ht="38.25" customHeight="1">
      <c r="A108" s="27"/>
      <c r="B108" s="24"/>
      <c r="C108" s="24"/>
      <c r="D108" s="25"/>
      <c r="E108" s="26"/>
      <c r="F108" s="53"/>
      <c r="G108" s="38">
        <f t="shared" si="2"/>
        <v>0</v>
      </c>
      <c r="H108" s="39"/>
    </row>
    <row r="109" spans="1:8" ht="38.25" customHeight="1">
      <c r="A109" s="27"/>
      <c r="B109" s="24"/>
      <c r="C109" s="24"/>
      <c r="D109" s="25"/>
      <c r="E109" s="26"/>
      <c r="F109" s="53"/>
      <c r="G109" s="38">
        <f t="shared" si="2"/>
        <v>0</v>
      </c>
      <c r="H109" s="39"/>
    </row>
    <row r="110" spans="1:8" ht="38.25" customHeight="1">
      <c r="A110" s="27"/>
      <c r="B110" s="24"/>
      <c r="C110" s="24"/>
      <c r="D110" s="25"/>
      <c r="E110" s="26"/>
      <c r="F110" s="53"/>
      <c r="G110" s="38">
        <f t="shared" si="2"/>
        <v>0</v>
      </c>
      <c r="H110" s="39"/>
    </row>
    <row r="111" spans="1:8" ht="38.25" customHeight="1">
      <c r="A111" s="27"/>
      <c r="B111" s="24"/>
      <c r="C111" s="24"/>
      <c r="D111" s="25"/>
      <c r="E111" s="26"/>
      <c r="F111" s="53"/>
      <c r="G111" s="38">
        <f t="shared" si="2"/>
        <v>0</v>
      </c>
      <c r="H111" s="39"/>
    </row>
    <row r="112" spans="1:8" ht="38.25" customHeight="1">
      <c r="A112" s="27"/>
      <c r="B112" s="24"/>
      <c r="C112" s="24"/>
      <c r="D112" s="25"/>
      <c r="E112" s="26"/>
      <c r="F112" s="53"/>
      <c r="G112" s="38">
        <f t="shared" si="2"/>
        <v>0</v>
      </c>
      <c r="H112" s="39"/>
    </row>
    <row r="113" spans="1:8" ht="38.25" customHeight="1">
      <c r="A113" s="27"/>
      <c r="B113" s="24"/>
      <c r="C113" s="24"/>
      <c r="D113" s="25"/>
      <c r="E113" s="26"/>
      <c r="F113" s="53"/>
      <c r="G113" s="38">
        <f t="shared" si="2"/>
        <v>0</v>
      </c>
      <c r="H113" s="39"/>
    </row>
    <row r="114" spans="1:8" ht="38.25" customHeight="1">
      <c r="A114" s="27"/>
      <c r="B114" s="24"/>
      <c r="C114" s="24"/>
      <c r="D114" s="25"/>
      <c r="E114" s="26"/>
      <c r="F114" s="53"/>
      <c r="G114" s="38">
        <f t="shared" si="2"/>
        <v>0</v>
      </c>
      <c r="H114" s="39"/>
    </row>
    <row r="115" spans="1:8" ht="38.25" customHeight="1">
      <c r="A115" s="27"/>
      <c r="B115" s="24"/>
      <c r="C115" s="24"/>
      <c r="D115" s="25"/>
      <c r="E115" s="26"/>
      <c r="F115" s="53"/>
      <c r="G115" s="38">
        <f t="shared" si="2"/>
        <v>0</v>
      </c>
      <c r="H115" s="39"/>
    </row>
    <row r="116" spans="1:8" ht="38.25" customHeight="1">
      <c r="A116" s="27"/>
      <c r="B116" s="24"/>
      <c r="C116" s="24"/>
      <c r="D116" s="25"/>
      <c r="E116" s="26"/>
      <c r="F116" s="53"/>
      <c r="G116" s="38">
        <f t="shared" si="2"/>
        <v>0</v>
      </c>
      <c r="H116" s="39"/>
    </row>
    <row r="117" spans="1:8" ht="38.25" customHeight="1">
      <c r="A117" s="27"/>
      <c r="B117" s="24"/>
      <c r="C117" s="24"/>
      <c r="D117" s="25"/>
      <c r="E117" s="26"/>
      <c r="F117" s="53"/>
      <c r="G117" s="38">
        <f t="shared" si="2"/>
        <v>0</v>
      </c>
      <c r="H117" s="39"/>
    </row>
    <row r="118" spans="1:8" ht="38.25" customHeight="1">
      <c r="A118" s="27"/>
      <c r="B118" s="24"/>
      <c r="C118" s="24"/>
      <c r="D118" s="25"/>
      <c r="E118" s="26"/>
      <c r="F118" s="53"/>
      <c r="G118" s="38">
        <f t="shared" si="2"/>
        <v>0</v>
      </c>
      <c r="H118" s="39"/>
    </row>
    <row r="119" spans="1:8" ht="38.25" customHeight="1">
      <c r="A119" s="27"/>
      <c r="B119" s="24"/>
      <c r="C119" s="24"/>
      <c r="D119" s="25"/>
      <c r="E119" s="26"/>
      <c r="F119" s="53"/>
      <c r="G119" s="38">
        <f t="shared" si="2"/>
        <v>0</v>
      </c>
      <c r="H119" s="39"/>
    </row>
    <row r="120" spans="1:8" ht="38.25" customHeight="1">
      <c r="A120" s="27"/>
      <c r="B120" s="24"/>
      <c r="C120" s="24"/>
      <c r="D120" s="25"/>
      <c r="E120" s="26"/>
      <c r="F120" s="53"/>
      <c r="G120" s="38">
        <f t="shared" si="2"/>
        <v>0</v>
      </c>
      <c r="H120" s="39"/>
    </row>
    <row r="121" spans="1:8" ht="38.25" customHeight="1">
      <c r="A121" s="27"/>
      <c r="B121" s="24"/>
      <c r="C121" s="24"/>
      <c r="D121" s="25"/>
      <c r="E121" s="26"/>
      <c r="F121" s="53"/>
      <c r="G121" s="38">
        <f t="shared" si="2"/>
        <v>0</v>
      </c>
      <c r="H121" s="39"/>
    </row>
    <row r="122" spans="1:8" ht="38.25" customHeight="1">
      <c r="A122" s="27"/>
      <c r="B122" s="24"/>
      <c r="C122" s="24"/>
      <c r="D122" s="25"/>
      <c r="E122" s="26"/>
      <c r="F122" s="53"/>
      <c r="G122" s="38">
        <f t="shared" si="2"/>
        <v>0</v>
      </c>
      <c r="H122" s="39"/>
    </row>
    <row r="123" spans="1:8" ht="38.25" customHeight="1">
      <c r="A123" s="27"/>
      <c r="B123" s="24"/>
      <c r="C123" s="24"/>
      <c r="D123" s="25"/>
      <c r="E123" s="26"/>
      <c r="F123" s="53"/>
      <c r="G123" s="38">
        <f t="shared" si="2"/>
        <v>0</v>
      </c>
      <c r="H123" s="39"/>
    </row>
    <row r="124" spans="1:8" ht="38.25" customHeight="1">
      <c r="A124" s="27"/>
      <c r="B124" s="24"/>
      <c r="C124" s="24"/>
      <c r="D124" s="25"/>
      <c r="E124" s="26"/>
      <c r="F124" s="53"/>
      <c r="G124" s="38">
        <f t="shared" si="2"/>
        <v>0</v>
      </c>
      <c r="H124" s="39"/>
    </row>
    <row r="125" spans="1:8" ht="38.25" customHeight="1">
      <c r="A125" s="27"/>
      <c r="B125" s="24"/>
      <c r="C125" s="24"/>
      <c r="D125" s="25"/>
      <c r="E125" s="26"/>
      <c r="F125" s="53"/>
      <c r="G125" s="38">
        <f t="shared" si="2"/>
        <v>0</v>
      </c>
      <c r="H125" s="39"/>
    </row>
    <row r="126" spans="1:8" ht="38.25" customHeight="1">
      <c r="A126" s="27"/>
      <c r="B126" s="24"/>
      <c r="C126" s="24"/>
      <c r="D126" s="25"/>
      <c r="E126" s="26"/>
      <c r="F126" s="53"/>
      <c r="G126" s="38">
        <f t="shared" si="2"/>
        <v>0</v>
      </c>
      <c r="H126" s="39"/>
    </row>
    <row r="127" spans="1:8" ht="20" customHeight="1">
      <c r="A127" s="97" t="s">
        <v>4</v>
      </c>
      <c r="B127" s="98"/>
      <c r="C127" s="98"/>
      <c r="D127" s="98"/>
      <c r="E127" s="98"/>
      <c r="F127" s="98"/>
      <c r="G127" s="66">
        <f>SUM(G103:G126)</f>
        <v>2000</v>
      </c>
      <c r="H127" s="67">
        <f>SUM(H103:H126)</f>
        <v>0</v>
      </c>
    </row>
    <row r="128" spans="1:8" ht="20" customHeight="1">
      <c r="A128" s="6"/>
      <c r="B128" s="5"/>
      <c r="C128" s="5"/>
      <c r="D128" s="5"/>
      <c r="E128" s="5"/>
      <c r="F128" s="37"/>
      <c r="G128" s="40"/>
      <c r="H128" s="41"/>
    </row>
    <row r="129" spans="1:8" ht="20" customHeight="1">
      <c r="A129" s="94" t="s">
        <v>8</v>
      </c>
      <c r="B129" s="95"/>
      <c r="C129" s="95"/>
      <c r="D129" s="95"/>
      <c r="E129" s="95"/>
      <c r="F129" s="95"/>
      <c r="G129" s="95"/>
      <c r="H129" s="96"/>
    </row>
    <row r="130" spans="1:8" ht="27" customHeight="1">
      <c r="A130" s="69" t="s">
        <v>14</v>
      </c>
      <c r="B130" s="70" t="s">
        <v>15</v>
      </c>
      <c r="C130" s="70" t="s">
        <v>16</v>
      </c>
      <c r="D130" s="70" t="s">
        <v>17</v>
      </c>
      <c r="E130" s="70" t="s">
        <v>18</v>
      </c>
      <c r="F130" s="71" t="s">
        <v>19</v>
      </c>
      <c r="G130" s="71" t="s">
        <v>20</v>
      </c>
      <c r="H130" s="72" t="s">
        <v>21</v>
      </c>
    </row>
    <row r="131" spans="1:8" ht="38.25" customHeight="1">
      <c r="A131" s="27">
        <v>13</v>
      </c>
      <c r="B131" s="24" t="s">
        <v>62</v>
      </c>
      <c r="C131" s="24" t="s">
        <v>45</v>
      </c>
      <c r="D131" s="25" t="s">
        <v>37</v>
      </c>
      <c r="E131" s="26">
        <v>1</v>
      </c>
      <c r="F131" s="53">
        <v>2000</v>
      </c>
      <c r="G131" s="38">
        <f>E131*F131</f>
        <v>2000</v>
      </c>
      <c r="H131" s="39"/>
    </row>
    <row r="132" spans="1:8" ht="38.25" customHeight="1">
      <c r="A132" s="27">
        <v>14</v>
      </c>
      <c r="B132" s="24" t="s">
        <v>38</v>
      </c>
      <c r="C132" s="24" t="s">
        <v>53</v>
      </c>
      <c r="D132" s="25" t="s">
        <v>39</v>
      </c>
      <c r="E132" s="26">
        <v>1</v>
      </c>
      <c r="F132" s="53">
        <v>178</v>
      </c>
      <c r="G132" s="38">
        <f t="shared" ref="G132:G154" si="3">E132*F132</f>
        <v>178</v>
      </c>
      <c r="H132" s="39"/>
    </row>
    <row r="133" spans="1:8" ht="38.25" customHeight="1">
      <c r="A133" s="27">
        <v>15</v>
      </c>
      <c r="B133" s="24" t="s">
        <v>42</v>
      </c>
      <c r="C133" s="24" t="s">
        <v>52</v>
      </c>
      <c r="D133" s="25" t="s">
        <v>39</v>
      </c>
      <c r="E133" s="26">
        <v>1</v>
      </c>
      <c r="F133" s="53">
        <v>122</v>
      </c>
      <c r="G133" s="38">
        <f t="shared" si="3"/>
        <v>122</v>
      </c>
      <c r="H133" s="39"/>
    </row>
    <row r="134" spans="1:8" ht="38.25" customHeight="1">
      <c r="A134" s="27"/>
      <c r="B134" s="24"/>
      <c r="C134" s="24"/>
      <c r="D134" s="25"/>
      <c r="E134" s="26"/>
      <c r="F134" s="53"/>
      <c r="G134" s="38">
        <f t="shared" si="3"/>
        <v>0</v>
      </c>
      <c r="H134" s="39"/>
    </row>
    <row r="135" spans="1:8" ht="38.25" customHeight="1">
      <c r="A135" s="27"/>
      <c r="B135" s="24"/>
      <c r="C135" s="24"/>
      <c r="D135" s="25"/>
      <c r="E135" s="26"/>
      <c r="F135" s="53"/>
      <c r="G135" s="38">
        <f t="shared" si="3"/>
        <v>0</v>
      </c>
      <c r="H135" s="39"/>
    </row>
    <row r="136" spans="1:8" ht="38.25" customHeight="1">
      <c r="A136" s="27"/>
      <c r="B136" s="24"/>
      <c r="C136" s="24"/>
      <c r="D136" s="25"/>
      <c r="E136" s="26"/>
      <c r="F136" s="53"/>
      <c r="G136" s="38">
        <f t="shared" si="3"/>
        <v>0</v>
      </c>
      <c r="H136" s="39"/>
    </row>
    <row r="137" spans="1:8" ht="38.25" customHeight="1">
      <c r="A137" s="27"/>
      <c r="B137" s="24"/>
      <c r="C137" s="24"/>
      <c r="D137" s="25"/>
      <c r="E137" s="26"/>
      <c r="F137" s="53"/>
      <c r="G137" s="38">
        <f t="shared" si="3"/>
        <v>0</v>
      </c>
      <c r="H137" s="39"/>
    </row>
    <row r="138" spans="1:8" ht="38.25" customHeight="1">
      <c r="A138" s="27"/>
      <c r="B138" s="24"/>
      <c r="C138" s="24"/>
      <c r="D138" s="25"/>
      <c r="E138" s="26"/>
      <c r="F138" s="53"/>
      <c r="G138" s="38">
        <f t="shared" si="3"/>
        <v>0</v>
      </c>
      <c r="H138" s="39"/>
    </row>
    <row r="139" spans="1:8" ht="38.25" customHeight="1">
      <c r="A139" s="27"/>
      <c r="B139" s="24"/>
      <c r="C139" s="24"/>
      <c r="D139" s="25"/>
      <c r="E139" s="26"/>
      <c r="F139" s="53"/>
      <c r="G139" s="38">
        <f t="shared" si="3"/>
        <v>0</v>
      </c>
      <c r="H139" s="39"/>
    </row>
    <row r="140" spans="1:8" ht="38.25" customHeight="1">
      <c r="A140" s="27"/>
      <c r="B140" s="24"/>
      <c r="C140" s="24"/>
      <c r="D140" s="25"/>
      <c r="E140" s="26"/>
      <c r="F140" s="53"/>
      <c r="G140" s="38">
        <f t="shared" si="3"/>
        <v>0</v>
      </c>
      <c r="H140" s="39"/>
    </row>
    <row r="141" spans="1:8" ht="38.25" customHeight="1">
      <c r="A141" s="27"/>
      <c r="B141" s="24"/>
      <c r="C141" s="24"/>
      <c r="D141" s="25"/>
      <c r="E141" s="26"/>
      <c r="F141" s="53"/>
      <c r="G141" s="38">
        <f t="shared" si="3"/>
        <v>0</v>
      </c>
      <c r="H141" s="39"/>
    </row>
    <row r="142" spans="1:8" ht="38.25" customHeight="1">
      <c r="A142" s="27"/>
      <c r="B142" s="24"/>
      <c r="C142" s="24"/>
      <c r="D142" s="25"/>
      <c r="E142" s="26"/>
      <c r="F142" s="53"/>
      <c r="G142" s="38">
        <f t="shared" si="3"/>
        <v>0</v>
      </c>
      <c r="H142" s="39"/>
    </row>
    <row r="143" spans="1:8" ht="38.25" customHeight="1">
      <c r="A143" s="27"/>
      <c r="B143" s="24"/>
      <c r="C143" s="24"/>
      <c r="D143" s="25"/>
      <c r="E143" s="26"/>
      <c r="F143" s="53"/>
      <c r="G143" s="38">
        <f t="shared" si="3"/>
        <v>0</v>
      </c>
      <c r="H143" s="39"/>
    </row>
    <row r="144" spans="1:8" ht="38.25" customHeight="1">
      <c r="A144" s="27"/>
      <c r="B144" s="24"/>
      <c r="C144" s="24"/>
      <c r="D144" s="25"/>
      <c r="E144" s="26"/>
      <c r="F144" s="53"/>
      <c r="G144" s="38">
        <f t="shared" si="3"/>
        <v>0</v>
      </c>
      <c r="H144" s="39"/>
    </row>
    <row r="145" spans="1:8" ht="38.25" customHeight="1">
      <c r="A145" s="27"/>
      <c r="B145" s="24"/>
      <c r="C145" s="24"/>
      <c r="D145" s="25"/>
      <c r="E145" s="26"/>
      <c r="F145" s="53"/>
      <c r="G145" s="38">
        <f t="shared" si="3"/>
        <v>0</v>
      </c>
      <c r="H145" s="39"/>
    </row>
    <row r="146" spans="1:8" ht="38.25" customHeight="1">
      <c r="A146" s="27"/>
      <c r="B146" s="24"/>
      <c r="C146" s="24"/>
      <c r="D146" s="25"/>
      <c r="E146" s="26"/>
      <c r="F146" s="53"/>
      <c r="G146" s="38">
        <f t="shared" si="3"/>
        <v>0</v>
      </c>
      <c r="H146" s="39"/>
    </row>
    <row r="147" spans="1:8" ht="38.25" customHeight="1">
      <c r="A147" s="27"/>
      <c r="B147" s="24"/>
      <c r="C147" s="24"/>
      <c r="D147" s="25"/>
      <c r="E147" s="26"/>
      <c r="F147" s="53"/>
      <c r="G147" s="38">
        <f t="shared" si="3"/>
        <v>0</v>
      </c>
      <c r="H147" s="39"/>
    </row>
    <row r="148" spans="1:8" ht="38.25" customHeight="1">
      <c r="A148" s="27"/>
      <c r="B148" s="24"/>
      <c r="C148" s="24"/>
      <c r="D148" s="25"/>
      <c r="E148" s="26"/>
      <c r="F148" s="53"/>
      <c r="G148" s="38">
        <f t="shared" si="3"/>
        <v>0</v>
      </c>
      <c r="H148" s="39"/>
    </row>
    <row r="149" spans="1:8" ht="38.25" customHeight="1">
      <c r="A149" s="27"/>
      <c r="B149" s="24"/>
      <c r="C149" s="24"/>
      <c r="D149" s="25"/>
      <c r="E149" s="26"/>
      <c r="F149" s="53"/>
      <c r="G149" s="38">
        <f t="shared" si="3"/>
        <v>0</v>
      </c>
      <c r="H149" s="39"/>
    </row>
    <row r="150" spans="1:8" ht="38.25" customHeight="1">
      <c r="A150" s="27"/>
      <c r="B150" s="24"/>
      <c r="C150" s="24"/>
      <c r="D150" s="25"/>
      <c r="E150" s="26"/>
      <c r="F150" s="53"/>
      <c r="G150" s="38">
        <f t="shared" si="3"/>
        <v>0</v>
      </c>
      <c r="H150" s="39"/>
    </row>
    <row r="151" spans="1:8" ht="38.25" customHeight="1">
      <c r="A151" s="27"/>
      <c r="B151" s="24"/>
      <c r="C151" s="24"/>
      <c r="D151" s="25"/>
      <c r="E151" s="26"/>
      <c r="F151" s="53"/>
      <c r="G151" s="38">
        <f t="shared" si="3"/>
        <v>0</v>
      </c>
      <c r="H151" s="39"/>
    </row>
    <row r="152" spans="1:8" ht="38.25" customHeight="1">
      <c r="A152" s="27"/>
      <c r="B152" s="24"/>
      <c r="C152" s="24"/>
      <c r="D152" s="25"/>
      <c r="E152" s="26"/>
      <c r="F152" s="53"/>
      <c r="G152" s="38">
        <f t="shared" si="3"/>
        <v>0</v>
      </c>
      <c r="H152" s="39"/>
    </row>
    <row r="153" spans="1:8" ht="38.25" customHeight="1">
      <c r="A153" s="27"/>
      <c r="B153" s="24"/>
      <c r="C153" s="24"/>
      <c r="D153" s="25"/>
      <c r="E153" s="26"/>
      <c r="F153" s="53"/>
      <c r="G153" s="38">
        <f t="shared" si="3"/>
        <v>0</v>
      </c>
      <c r="H153" s="39"/>
    </row>
    <row r="154" spans="1:8" ht="38.25" customHeight="1">
      <c r="A154" s="27"/>
      <c r="B154" s="24"/>
      <c r="C154" s="24"/>
      <c r="D154" s="25"/>
      <c r="E154" s="26"/>
      <c r="F154" s="53"/>
      <c r="G154" s="38">
        <f t="shared" si="3"/>
        <v>0</v>
      </c>
      <c r="H154" s="39"/>
    </row>
    <row r="155" spans="1:8" ht="20" customHeight="1">
      <c r="A155" s="97" t="s">
        <v>5</v>
      </c>
      <c r="B155" s="98"/>
      <c r="C155" s="98"/>
      <c r="D155" s="98"/>
      <c r="E155" s="98"/>
      <c r="F155" s="98"/>
      <c r="G155" s="64">
        <f>SUM(G131:G154)</f>
        <v>2300</v>
      </c>
      <c r="H155" s="65">
        <f>SUM(H131:H154)</f>
        <v>0</v>
      </c>
    </row>
    <row r="156" spans="1:8">
      <c r="A156" s="17"/>
      <c r="B156" s="18"/>
      <c r="C156" s="18"/>
      <c r="D156" s="18"/>
      <c r="E156" s="18"/>
      <c r="F156" s="44"/>
      <c r="G156" s="44"/>
      <c r="H156" s="45"/>
    </row>
    <row r="157" spans="1:8" ht="23.25" customHeight="1">
      <c r="A157" s="99" t="s">
        <v>6</v>
      </c>
      <c r="B157" s="100"/>
      <c r="C157" s="100"/>
      <c r="D157" s="100"/>
      <c r="E157" s="100"/>
      <c r="F157" s="100"/>
      <c r="G157" s="100"/>
      <c r="H157" s="101"/>
    </row>
    <row r="158" spans="1:8" ht="15.75" customHeight="1" thickBot="1">
      <c r="A158" s="29"/>
      <c r="B158" s="30"/>
      <c r="C158" s="30"/>
      <c r="D158" s="30"/>
      <c r="E158" s="30"/>
      <c r="F158" s="46"/>
      <c r="G158" s="46"/>
      <c r="H158" s="47"/>
    </row>
    <row r="159" spans="1:8" ht="48" customHeight="1" thickBot="1">
      <c r="A159" s="102" t="s">
        <v>24</v>
      </c>
      <c r="B159" s="103"/>
      <c r="C159" s="103"/>
      <c r="D159" s="103"/>
      <c r="E159" s="103"/>
      <c r="F159" s="103"/>
      <c r="G159" s="104"/>
      <c r="H159" s="48"/>
    </row>
    <row r="160" spans="1:8" ht="15" thickBot="1">
      <c r="A160" s="19"/>
      <c r="B160" s="20"/>
      <c r="C160" s="20"/>
      <c r="D160" s="20"/>
      <c r="E160" s="20"/>
      <c r="F160" s="49"/>
      <c r="G160" s="49"/>
      <c r="H160" s="45"/>
    </row>
    <row r="161" spans="1:8" ht="21" customHeight="1">
      <c r="A161" s="105" t="s">
        <v>11</v>
      </c>
      <c r="B161" s="106"/>
      <c r="C161" s="106"/>
      <c r="D161" s="106"/>
      <c r="E161" s="106"/>
      <c r="F161" s="107"/>
      <c r="G161" s="59">
        <f>SUM(G54,G99,G127,G155)</f>
        <v>36000</v>
      </c>
      <c r="H161" s="45"/>
    </row>
    <row r="162" spans="1:8" ht="21" customHeight="1">
      <c r="A162" s="56" t="s">
        <v>9</v>
      </c>
      <c r="B162" s="57"/>
      <c r="C162" s="57"/>
      <c r="D162" s="57"/>
      <c r="E162" s="57"/>
      <c r="F162" s="58"/>
      <c r="G162" s="68">
        <f>IF(A14="x",G161,SUM(H54,H99,H127,H155))</f>
        <v>36000</v>
      </c>
      <c r="H162" s="45"/>
    </row>
    <row r="163" spans="1:8" ht="21" customHeight="1">
      <c r="A163" s="88" t="s">
        <v>30</v>
      </c>
      <c r="B163" s="89"/>
      <c r="C163" s="89"/>
      <c r="D163" s="89"/>
      <c r="E163" s="89"/>
      <c r="F163" s="90"/>
      <c r="G163" s="60">
        <f>IF(A11="x",((G162/0.9)-G162),((G162/0.95)-G162))</f>
        <v>4000</v>
      </c>
      <c r="H163" s="45"/>
    </row>
    <row r="164" spans="1:8" ht="21" customHeight="1">
      <c r="A164" s="88" t="s">
        <v>31</v>
      </c>
      <c r="B164" s="89"/>
      <c r="C164" s="89"/>
      <c r="D164" s="89"/>
      <c r="E164" s="89"/>
      <c r="F164" s="90"/>
      <c r="G164" s="61">
        <f>G162+G163</f>
        <v>40000</v>
      </c>
      <c r="H164" s="45"/>
    </row>
    <row r="165" spans="1:8" ht="21" customHeight="1">
      <c r="A165" s="88" t="s">
        <v>10</v>
      </c>
      <c r="B165" s="89"/>
      <c r="C165" s="89"/>
      <c r="D165" s="89"/>
      <c r="E165" s="89"/>
      <c r="F165" s="90"/>
      <c r="G165" s="62">
        <f>G161-G162</f>
        <v>0</v>
      </c>
      <c r="H165" s="45"/>
    </row>
    <row r="166" spans="1:8" ht="21" customHeight="1" thickBot="1">
      <c r="A166" s="91" t="s">
        <v>12</v>
      </c>
      <c r="B166" s="92"/>
      <c r="C166" s="92"/>
      <c r="D166" s="92"/>
      <c r="E166" s="92"/>
      <c r="F166" s="93"/>
      <c r="G166" s="63">
        <f>G164+G165</f>
        <v>40000</v>
      </c>
      <c r="H166" s="45"/>
    </row>
    <row r="167" spans="1:8" ht="15" thickBot="1">
      <c r="A167" s="21"/>
      <c r="B167" s="22"/>
      <c r="C167" s="22"/>
      <c r="D167" s="22"/>
      <c r="E167" s="22"/>
      <c r="F167" s="50"/>
      <c r="G167" s="50"/>
      <c r="H167" s="51"/>
    </row>
  </sheetData>
  <sheetProtection algorithmName="SHA-512" hashValue="4VjBaFKrbLB2Fg9yAh52rHtw4MWo7XNB8ZeI51vasFZrMIaX2K23CFbr93qLV4yv3VHmIq618SFcOVBdG7vLYg==" saltValue="0ZOAE9DRnq+Dfc+SAWsz2g==" spinCount="100000" sheet="1" objects="1" scenarios="1" insertRows="0"/>
  <mergeCells count="23">
    <mergeCell ref="B2:H2"/>
    <mergeCell ref="B3:H3"/>
    <mergeCell ref="A164:F164"/>
    <mergeCell ref="A165:F165"/>
    <mergeCell ref="A166:F166"/>
    <mergeCell ref="A129:H129"/>
    <mergeCell ref="A155:F155"/>
    <mergeCell ref="A157:H157"/>
    <mergeCell ref="A159:G159"/>
    <mergeCell ref="A161:F161"/>
    <mergeCell ref="A163:F163"/>
    <mergeCell ref="A127:F127"/>
    <mergeCell ref="A7:H7"/>
    <mergeCell ref="B14:G14"/>
    <mergeCell ref="B15:G15"/>
    <mergeCell ref="A16:B16"/>
    <mergeCell ref="A99:F99"/>
    <mergeCell ref="A101:H101"/>
    <mergeCell ref="C16:E16"/>
    <mergeCell ref="A5:H5"/>
    <mergeCell ref="A17:H17"/>
    <mergeCell ref="A54:F54"/>
    <mergeCell ref="A56:H56"/>
  </mergeCells>
  <printOptions horizontalCentered="1"/>
  <pageMargins left="0.19685039370078741" right="0.19685039370078741" top="0.39370078740157483" bottom="0.39370078740157483" header="0.19685039370078741" footer="0.19685039370078741"/>
  <headerFooter>
    <oddFooter>&amp;C&amp;P/&amp;N</oddFooter>
  </headerFooter>
  <rowBreaks count="10" manualBreakCount="10">
    <brk id="24" max="7" man="1"/>
    <brk id="39" max="16383" man="1"/>
    <brk id="54" max="16383" man="1"/>
    <brk id="70" max="16383" man="1"/>
    <brk id="84" max="7" man="1"/>
    <brk id="99" max="16383" man="1"/>
    <brk id="115" max="16383" man="1"/>
    <brk id="127" max="16383" man="1"/>
    <brk id="143" max="16383" man="1"/>
    <brk id="155" max="16383" man="1"/>
  </rowBreaks>
  <ignoredErrors>
    <ignoredError sqref="G165" formula="1"/>
  </ignoredErrors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LMIC - Edital IF 2018-2019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LUCIANA DO CARMO DE JESUS</dc:creator>
  <cp:lastModifiedBy>Renata Figueiredo</cp:lastModifiedBy>
  <cp:lastPrinted>2017-11-21T15:31:39Z</cp:lastPrinted>
  <dcterms:created xsi:type="dcterms:W3CDTF">2017-09-15T13:51:51Z</dcterms:created>
  <dcterms:modified xsi:type="dcterms:W3CDTF">2020-06-14T21:09:05Z</dcterms:modified>
</cp:coreProperties>
</file>